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Sheet1!$A$4:$O$109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<sst xmlns="http://schemas.openxmlformats.org/spreadsheetml/2006/main" count="964" uniqueCount="400">
  <si>
    <t>定陶区纳入2026年度巩固拓展脱贫攻坚成果和乡村振兴项目库项目清单</t>
  </si>
  <si>
    <t>定陶区农业农村局</t>
  </si>
  <si>
    <t>序号</t>
  </si>
  <si>
    <t>项目名称</t>
  </si>
  <si>
    <t>项目单位</t>
  </si>
  <si>
    <t>项目类别</t>
  </si>
  <si>
    <t>建设性质</t>
  </si>
  <si>
    <t>实施地点</t>
  </si>
  <si>
    <t>实施期限</t>
  </si>
  <si>
    <t>建设任务</t>
  </si>
  <si>
    <t>资金规模和筹资方式·资金投入（万元）</t>
  </si>
  <si>
    <t>受益对象</t>
  </si>
  <si>
    <t>绩效目标</t>
  </si>
  <si>
    <t>联农带农机制</t>
  </si>
  <si>
    <t>合计</t>
  </si>
  <si>
    <t>财政资金</t>
  </si>
  <si>
    <t>其他</t>
  </si>
  <si>
    <t>覆盖行政村数（个）</t>
  </si>
  <si>
    <t>人口数（人）</t>
  </si>
  <si>
    <t>2026年菏泽市定陶区天中街道智创产业园区项目</t>
  </si>
  <si>
    <t>天中街道吴庄行政村</t>
  </si>
  <si>
    <t>产业发展</t>
  </si>
  <si>
    <t>新建</t>
  </si>
  <si>
    <t>2026年3月-12月</t>
  </si>
  <si>
    <t>建设2000平方的创业车间2座</t>
  </si>
  <si>
    <t>承租方每年支付租金作为固定收益</t>
  </si>
  <si>
    <t>租金收益，带动务工，增加村集体收入</t>
  </si>
  <si>
    <t>2026年菏泽市定陶区天中街道甄王庄基础设施项目</t>
  </si>
  <si>
    <t>天中街道甄王庄行政村</t>
  </si>
  <si>
    <t>基础设施</t>
  </si>
  <si>
    <t>修建长1600米、宽6米的沥青路面的主干道1条</t>
  </si>
  <si>
    <t>新建道路，解决出行问题</t>
  </si>
  <si>
    <t>方便群众出行，提升群众幸福度</t>
  </si>
  <si>
    <t>2026年菏泽市定陶区滨河街道牛楼创业车间</t>
  </si>
  <si>
    <t>滨河街道办事处</t>
  </si>
  <si>
    <t>牛楼新村北侧原牛楼小学</t>
  </si>
  <si>
    <t>牛楼新村北侧原牛楼小学，计划建设钢构车间，总建设面积8000平方米</t>
  </si>
  <si>
    <t>以租赁合同（协议）及当年产品效益为准产生租赁收益。社会效益方面，可带动周边群众就业，可带动务工人数200余人，人均月工资2500元左右。</t>
  </si>
  <si>
    <t>在增加村集体收入的同时，可带动周边村务工人员就业，项目优先安排有劳动能力的低收入人群，确保困难群众劳有所得、企业项目良好运转。</t>
  </si>
  <si>
    <t>2026年菏泽市定陶区滨河街道服装加工车间</t>
  </si>
  <si>
    <t>牛楼新村北侧原牛楼小学，计划建设钢构车间，总建设面积4560平方米</t>
  </si>
  <si>
    <t>以租赁合同（协议）及当年产品效益为准产生租赁收益。社会效益方面，可带动周边群众就业，可带动务工人数150余人，人均月工资2500元左右。</t>
  </si>
  <si>
    <t>2026年菏泽市定陶区年滨河街道农副产品深加工车间</t>
  </si>
  <si>
    <t>陶城养老院南侧</t>
  </si>
  <si>
    <t>陶城养老院南侧，前楚楼村东，计划建设钢构车间，总建设面积6700平方米</t>
  </si>
  <si>
    <t>以租赁合同（协议）及当年产品效益为准产生租赁收益。社会效益方面，可带动周边群众就业，可带动务工人数30余人，人均月工资3000元左右。</t>
  </si>
  <si>
    <t>2026年菏泽市定陶区滨河街道手工工艺品加工车间</t>
  </si>
  <si>
    <t>2026年菏泽市定陶区仿山镇孙集基础设施</t>
  </si>
  <si>
    <t>仿山镇人民政府</t>
  </si>
  <si>
    <t>孙集</t>
  </si>
  <si>
    <t>孙集村户户通胡同内道路修护200米、村内道路前街翻修1300米、后街道路维护维护1000米 、下水道前街1600米、后街下水道清淤修护、更换太阳能路灯80个</t>
  </si>
  <si>
    <t>项目实施后，切实改善了村容村貌及人居生活环境，全村群众生产、生活更加方便，提升了村民的幸福感。</t>
  </si>
  <si>
    <t>2026年菏泽市定陶区仿山镇游东村基础设施</t>
  </si>
  <si>
    <t>游东村</t>
  </si>
  <si>
    <t>下水道600米、户户通1000米路灯80盏</t>
  </si>
  <si>
    <t>2026年菏泽市定陶区仿山镇邓集基础设施</t>
  </si>
  <si>
    <t>邓集村</t>
  </si>
  <si>
    <t>水泥地500米长、下水道100米长、村内道路1000米</t>
  </si>
  <si>
    <t>2026年菏泽市定陶区仿山镇姚庄村基础设施项目</t>
  </si>
  <si>
    <t>姚庄村</t>
  </si>
  <si>
    <t>路面硬化2000平方</t>
  </si>
  <si>
    <t>2026年菏泽市定陶区仿山镇张孔村基础设施项目</t>
  </si>
  <si>
    <t>张孔村</t>
  </si>
  <si>
    <t>户户通4300米、村内道路4600米、下水道10000米、路灯300盏</t>
  </si>
  <si>
    <t>2026年菏泽市定陶区仿山镇游西村基础设施项目</t>
  </si>
  <si>
    <t>游西村</t>
  </si>
  <si>
    <t>户户通6400米、下水道6400米、路灯260个</t>
  </si>
  <si>
    <t>2026年菏泽市定陶区仿山镇郝庄村基础设施项目</t>
  </si>
  <si>
    <t>郝庄村</t>
  </si>
  <si>
    <t>把村内胡同下水道3000米
胡同地面硬化10000平方
把村内胡同下水道3000米
胡同地面硬化10000平方</t>
  </si>
  <si>
    <t>2026年菏泽市定陶区仿山镇梁楼村基础设施项目</t>
  </si>
  <si>
    <t>梁楼村</t>
  </si>
  <si>
    <t>村内户户通水泥硬化18000㎡、修缮下水道6500米围村道路宽4米长1000米</t>
  </si>
  <si>
    <t>2026年菏泽市定陶区张湾镇沙山寺村创业车间项目</t>
  </si>
  <si>
    <t>张湾镇人民政府</t>
  </si>
  <si>
    <t>沙山寺</t>
  </si>
  <si>
    <t>计划于沙山寺村废弃小学院内建设1300平方米钢结构车间一间</t>
  </si>
  <si>
    <t>车间年租金收入达到15万，带动务工超过30人</t>
  </si>
  <si>
    <t>提高村集体收益，实现群众家门口务工，带动村内产业发展</t>
  </si>
  <si>
    <t>2026年菏泽市定陶区张湾镇秦庄村创业车间项目</t>
  </si>
  <si>
    <t>秦庄</t>
  </si>
  <si>
    <t>计划于秦庄村张海和平小学内建设2700平方米钢结构车间一间</t>
  </si>
  <si>
    <t>车间年租金收入达到25万，带动务工超过50人</t>
  </si>
  <si>
    <t>2026年菏泽市定陶区张湾镇河西董村创业车间项目</t>
  </si>
  <si>
    <t>河西董村</t>
  </si>
  <si>
    <t>计划于河西董村内建设2000平方米钢结构车间一间</t>
  </si>
  <si>
    <t>车间年租金收入达到2万，带动务工超过10人</t>
  </si>
  <si>
    <t>2026年菏泽市定陶区张湾镇基础设施项目</t>
  </si>
  <si>
    <t>东中村
张湾村
蔡楼村
河西董村
沙山寺村
秦庄村</t>
  </si>
  <si>
    <t>计划实施东中村内4米宽道路沥青罩面2000米，太阳能路灯20盏，维修入村桥梁25米；张湾村小区门口6米宽道路沥青罩面250米，张湾集向东8米宽道路罩面1000米；徐家村内下水道800米，4米宽道路沥青罩面500米；贾家村实施下水道600米，董西村实施下水道750米，4米宽道路400米，纸坊村新修4米宽道路800米（冷再生），4米宽道路罩面200米，董东实施下水道700米，董北实施下水道150米，太阳能路灯50盏；沙山寺村西新修5米宽道路700米（冷再生）；秦庄村北8米宽道路维修250米（冷再生），实施下水道240米,新修沙沃赵村东路280米</t>
  </si>
  <si>
    <t>改善各村人居环境，方便群众出行</t>
  </si>
  <si>
    <t>村基础设施完善后，能显著改善各村人居环境，方便群众出行。</t>
  </si>
  <si>
    <t>2026年菏泽市定陶区马集镇创业车间项目</t>
  </si>
  <si>
    <t>马集镇人民政府</t>
  </si>
  <si>
    <t>李园、前范、林洼、马集</t>
  </si>
  <si>
    <t>在李园建设920平方米车间、在前范建设1500平方米车间、在林洼建设1260平方米车间、在马集建设1460平方米车间</t>
  </si>
  <si>
    <t>带动周边群众务工</t>
  </si>
  <si>
    <t>增加村民收入、带动群众务工</t>
  </si>
  <si>
    <t>2026年菏泽市定陶区马集镇梁堂村阳光玫瑰种植基地地膜棚膜更换项目</t>
  </si>
  <si>
    <t>改建</t>
  </si>
  <si>
    <t>梁堂</t>
  </si>
  <si>
    <t>更换阳光玫瑰葡萄种植基地地膜、压膜带10000平方米</t>
  </si>
  <si>
    <t>便于群众灌溉</t>
  </si>
  <si>
    <t>2026年菏泽市定陶区马集镇村级亮化项目</t>
  </si>
  <si>
    <t>时寨、李堂、王梁、牛杨、丁楼、仝庄、朱丁庄、牛庄、四合村、谷胡同</t>
  </si>
  <si>
    <t>在时寨、李堂、王梁、牛杨、丁楼、仝庄、朱丁庄、牛庄、四合村、谷胡同等安装太阳能路灯960盏</t>
  </si>
  <si>
    <t>方便群众出行</t>
  </si>
  <si>
    <t>2026年菏泽市定陶区马集镇道路提升项目</t>
  </si>
  <si>
    <t>新建、改建</t>
  </si>
  <si>
    <t>李园、朱丁庄、林洼、马集、马街、大张楼等</t>
  </si>
  <si>
    <t>在李园、朱丁庄、林洼等村新修混凝土路5000米，对马集、马街、大张楼等村破旧路面进行沥青罩面修复20000平方米</t>
  </si>
  <si>
    <t>2026年菏泽市定陶区马集镇沟渠提升项目</t>
  </si>
  <si>
    <t>郭庄、蔡楼、牛庄、大李家、姚堂等</t>
  </si>
  <si>
    <t>对袁堂村红旗渠路沟渠，郭庄、蔡楼、牛庄、大李家等村旅游路沟渠，进行清淤5100米，同时修复硬化路肩4000立方米，种植绿化绿化2000棵。</t>
  </si>
  <si>
    <t>2026年菏泽市定陶区马集镇下水道项目</t>
  </si>
  <si>
    <t>丁楼、袁堂、朱丁庄等</t>
  </si>
  <si>
    <t>在马集镇丁楼、袁堂、朱丁庄等10个村新修下水道10000米</t>
  </si>
  <si>
    <t>便于污水排放</t>
  </si>
  <si>
    <t>菏泽市定陶区马集镇2026年基础设施提升项目</t>
  </si>
  <si>
    <t>牛庄、白菜王庄李园、裴庄、马集、马街、朱丁庄、林洼、梁堂
朱楼</t>
  </si>
  <si>
    <t>牛庄村新修下水道800米，沥青罩面5000平方米；白菜王庄暗埋波纹管D800#1000米；李园道路硬化2000平方米；裴庄沥青罩面7000平方米；马集村沥青罩面2000平方米，下水道300米；马街村沥青罩面3500平方米；朱丁庄道路硬化3000平方米；林洼许庄寨路面硬化4000平方米；梁堂村路面硬化2000平方米；朱楼沥青罩面8000平方米。</t>
  </si>
  <si>
    <t>村内基础设施完善，村民生活更加，为乡村振兴打下良好基础</t>
  </si>
  <si>
    <t>带动生产</t>
  </si>
  <si>
    <t>菏泽市定陶区马集镇2026年郭庄村省派第一书记基础设施项目</t>
  </si>
  <si>
    <t>基础没施项目</t>
  </si>
  <si>
    <t>郭庄村</t>
  </si>
  <si>
    <t>村内下水管道多出坍塌，雨水和日常污水不能排出，村内道路使用20多年，路面大部分都已损坏，</t>
  </si>
  <si>
    <t>路面平整、通行顺畅，下水道周边环境整洁，村民对村庄排水环境满意度达95%以上。</t>
  </si>
  <si>
    <t>菏泽市定陶区马集镇2026年力本屯村省派第一书记基础设施项目</t>
  </si>
  <si>
    <t>力本屯</t>
  </si>
  <si>
    <t>村内下水管道多出坍塌，路面年久失修</t>
  </si>
  <si>
    <t>下水道周边环境整洁，路面平整、通行顺畅。</t>
  </si>
  <si>
    <t>菏泽市定陶区马集镇2026年蔡楼村省派第一书记基础设施项目</t>
  </si>
  <si>
    <t>蔡楼</t>
  </si>
  <si>
    <t>两个自然村的排水管道老化，经常堵塞。</t>
  </si>
  <si>
    <t>水道周边环境整洁，蚊虫滋生、疾病传播隐患得到有效遏制，村民对村庄排水环境满意度达95%以上。</t>
  </si>
  <si>
    <t>菏泽市定陶区马集镇2026年蔡楼村省派第一书记创业车间项目</t>
  </si>
  <si>
    <t>产业项目</t>
  </si>
  <si>
    <t>村内粉皮厂较多，厂房设施达不到要求，需求大面积厂房。</t>
  </si>
  <si>
    <t>菏泽市定陶区马集镇2026年西孔村省派第一书记基础设施项目</t>
  </si>
  <si>
    <t>西孔</t>
  </si>
  <si>
    <t>村内缺少路灯60盏。</t>
  </si>
  <si>
    <t>通过基础设施完善，提升村庄治理精细化水平。</t>
  </si>
  <si>
    <t>菏泽市定陶区马集镇2026年西孔村省派第一书记创业车间项目</t>
  </si>
  <si>
    <t>2026年菏泽市定陶区南王店镇万庄种植大棚项目</t>
  </si>
  <si>
    <t>南王店镇人民政府</t>
  </si>
  <si>
    <t>万庄村北</t>
  </si>
  <si>
    <t>建设种植大棚</t>
  </si>
  <si>
    <t>预计实现收益10万元</t>
  </si>
  <si>
    <t>2026年菏泽市定陶区南王店镇晁辛庄村创业车间</t>
  </si>
  <si>
    <t>晁辛庄村内</t>
  </si>
  <si>
    <t>建设800平方米钢结构车间1座，同时在车间房顶上建设光伏项目</t>
  </si>
  <si>
    <t>2026年菏泽市定陶区南王店镇农村基础设施项目</t>
  </si>
  <si>
    <t>翻修</t>
  </si>
  <si>
    <t>张董集、刘桥、丰西、田楼、吴楼、大李</t>
  </si>
  <si>
    <t>老旧路改造12公里，其中，张董集村2.6公里、刘桥村1.2公里、丰西村2.3公里、田楼村1公里、吴楼村2.1公里、大李村2.8公里</t>
  </si>
  <si>
    <t>改善村容村貌，方便群众出行</t>
  </si>
  <si>
    <t>2026年菏泽市定陶区冉堌镇王双楼车间提升项目</t>
  </si>
  <si>
    <t>王双楼</t>
  </si>
  <si>
    <t>车间提升</t>
  </si>
  <si>
    <t>2026年菏泽市定陶区冉堌镇柳庄村基础设施项目</t>
  </si>
  <si>
    <t>柳庄</t>
  </si>
  <si>
    <t>修柏油路4000平方米，雨水管道500米；</t>
  </si>
  <si>
    <t>带动生产，改善村容村貌，提高生活质量</t>
  </si>
  <si>
    <t>2026年菏泽市定陶区冉堌镇苗楼村基础设施项目</t>
  </si>
  <si>
    <t>苗楼</t>
  </si>
  <si>
    <t>修柏油路4000平方米；</t>
  </si>
  <si>
    <t>2026年菏泽市定陶区冉堌镇代庄村基础设施项目</t>
  </si>
  <si>
    <t>代庄</t>
  </si>
  <si>
    <t>修柏油路3200平方米，雨水管道800米；</t>
  </si>
  <si>
    <t>2026年菏泽市定陶区冉堌镇董庄村基础设施项目</t>
  </si>
  <si>
    <t>董庄</t>
  </si>
  <si>
    <t>修柏油路2000平方米，雨水管道500米；</t>
  </si>
  <si>
    <t>2026年菏泽市定陶区冉堌镇路北王村基础设施项目</t>
  </si>
  <si>
    <t>路北王</t>
  </si>
  <si>
    <t>修柏油路3200平方米，雨水管道1000米；</t>
  </si>
  <si>
    <t>2026年冉堌镇刘庄寨村基础设施项目</t>
  </si>
  <si>
    <t>刘庄寨</t>
  </si>
  <si>
    <t>修柏油路6000平方米，雨水管道1000米；</t>
  </si>
  <si>
    <t>2026年冉堌镇郭邓楼村基础设施项目</t>
  </si>
  <si>
    <t>郭邓楼</t>
  </si>
  <si>
    <t>修柏油路4800平方米；</t>
  </si>
  <si>
    <t>后陈</t>
  </si>
  <si>
    <t>雨水管道2100米；</t>
  </si>
  <si>
    <t>2026年冉堌镇均张庄村基础设施项目</t>
  </si>
  <si>
    <t>均张庄</t>
  </si>
  <si>
    <t>修柏油路3200平方米；</t>
  </si>
  <si>
    <t>2026年冉堌镇冉堌集村基础设施项目</t>
  </si>
  <si>
    <t>冉堌集</t>
  </si>
  <si>
    <t>修柏油路8400平方米，雨水管道2000米；</t>
  </si>
  <si>
    <t>2026年菏泽市定陶区黄店镇第一书记基础设施项目</t>
  </si>
  <si>
    <t>黄店镇</t>
  </si>
  <si>
    <t>黄店镇西台集、何庄、赵庄、张楼、槐树刘村</t>
  </si>
  <si>
    <t>2026年01月至2026年12月</t>
  </si>
  <si>
    <t>村内基础设施修路、排水设施、绿化、路肩修补、路灯、广场、坑塘治理等农村基础设施建设（含农村小型农田水利）。</t>
  </si>
  <si>
    <t>2026年菏泽市定陶区黄店镇第一书记产业项目</t>
  </si>
  <si>
    <t>建设15座温室大棚（120米*12米），用于蔬菜产业发展.</t>
  </si>
  <si>
    <t>项目建成后，对外租赁，租金收益增加村集体收入</t>
  </si>
  <si>
    <t>项目收益、带动务工、土地流转</t>
  </si>
  <si>
    <t>2026年万村共富产业项目</t>
  </si>
  <si>
    <t>五一村、董楼村、贾庄村、黄东村、刘庄村、宋庄村、草庙村、姑庵村</t>
  </si>
  <si>
    <t>建设20座温室大棚（120米*12米），用于蔬菜产业发展.</t>
  </si>
  <si>
    <t>采用最新存储技术，建设果蔬气调储存库，钢结构车间，占地约900平方米，含气调设备。</t>
  </si>
  <si>
    <t>2026年菏泽市定陶区黄店镇衔接推进区农产品加工生产车间项目</t>
  </si>
  <si>
    <t>黄店镇孔庄、徐庄、高庙、黄西、吴庄、西台集、牛楼、周海、王楼、闫楼等10个村</t>
  </si>
  <si>
    <t>新建钢结构5000平方的农产品加工车间，用于蔬菜市场周边农产品深加工加工，延长农产品产业链，提高农业产值，提升农民收入。</t>
  </si>
  <si>
    <t>2026年菏泽市定陶区黄店镇衔接推进区特色农产品冷藏基地项目</t>
  </si>
  <si>
    <t>针对黄店镇优势蔬菜产业、大蒜种植等农产品种存储，建设恒温库钢结构车间一座约4080㎡，长120米宽34米高10米钢结构框架，外墙屋面均采用双层压型钢板复合保温隔热板材。</t>
  </si>
  <si>
    <t>建设钢结构气调型智能冷链仓储库一座，占地约3600㎡，长120米宽30米高10米钢结构框架，外墙屋面均采用双层压型钢板复合保温隔热板材，含气调设备。</t>
  </si>
  <si>
    <t>2026年菏泽市定陶区黄店镇衔接推进区高庙村农村基础设施提升改造建设项目</t>
  </si>
  <si>
    <t>黄店镇高庙村</t>
  </si>
  <si>
    <t>对高庙村内基础设施混凝土道路路肩两侧加宽各0.5米、户户通胡同道路、防溺水护栏、沟渠护坡治理、太阳能路灯（无杆）、街边绿化等农村基础设施建设（含农村小型农田水利）。</t>
  </si>
  <si>
    <t>2026年菏泽市定陶区黄店镇衔接推进区西台集农村基础设施提升改造建设项目</t>
  </si>
  <si>
    <t>黄店镇西台集村</t>
  </si>
  <si>
    <t>对西台集村内基础设施混凝土道路路肩两侧加宽各0.5米、主街排水管、主街检查井、防溺水护栏、太阳能照明灯（有杆）、街边绿化等农村基础设施建设（含农村小型农田水利）。</t>
  </si>
  <si>
    <t>2026年菏泽市定陶区黄店镇衔接推进区何庄村农村基础设施提升改造建设项目</t>
  </si>
  <si>
    <t>黄店镇何庄村</t>
  </si>
  <si>
    <t>对何庄村内基础设施户户通胡同道路、街边绿化、混凝土道路路肩两侧加宽各0.5米、广场绿化提升等农村基础设施建设（含农村小型农田水利）。</t>
  </si>
  <si>
    <t>2026年菏泽市定陶区黄店镇衔接推进区周海村农村基础设施提升改造建设项目</t>
  </si>
  <si>
    <t>黄店镇周海村</t>
  </si>
  <si>
    <t>对周海村内基础设施翻新沥青路、主街沥青罩面、新建5米混凝土道路、户户通胡同道路、新建硬化广场、提升硬化广场、街边绿化等农村基础设施建设（含农村小型农田水利）。</t>
  </si>
  <si>
    <t>2026年菏泽市定陶区黄店镇衔接推进区孔庄村农村基础设施提升改造建设项目</t>
  </si>
  <si>
    <t>黄店镇孔庄村</t>
  </si>
  <si>
    <t>对孔庄村内基础设施新建3米混凝土路、翻新沥青路、主街排水管、主街检查井、沉淀池、新建硬化广场、太阳能照明灯（无杆）等农村基础设施建设（含农村小型农田水利）。</t>
  </si>
  <si>
    <t>2026年菏泽市定陶区黄店镇衔接推进区北丁集农村基础设施提升改造建设项目</t>
  </si>
  <si>
    <t>黄店镇北丁集村</t>
  </si>
  <si>
    <t>对北丁集村内基础设施建设混凝土道路路肩两侧加宽各0.5米、户户通胡同道路、主街排水管、主街检查井、沉淀池、太阳能照明灯（无杆）等农村基础设施建设（含农村小型农田水利）。</t>
  </si>
  <si>
    <t>2026年菏泽市定陶区黄店镇衔接推进区张楼村农村基础设施提升改造建设项目</t>
  </si>
  <si>
    <t>黄店镇张楼村</t>
  </si>
  <si>
    <t>对张楼村内基础设施建设沥青罩面、户户通胡同道路、主街排水管、主街检查井等农村基础设施建设（含农村小型农田水利）。</t>
  </si>
  <si>
    <t>2026年菏泽市定陶区黄店镇衔接推进区闫楼村农村基础设施提升改造建设项目</t>
  </si>
  <si>
    <t>黄店镇闫楼村</t>
  </si>
  <si>
    <t>对闫楼村内基础设施建设新建4米混凝土路、户户通胡同道路、主街排水管、主街检查井、防溺水护栏、街边绿化、提升硬化广场、广场沥青罩面、太阳能路灯（无杆）等农村基础设施建设（含农村小型农田水利）。</t>
  </si>
  <si>
    <t>2026年菏泽市定陶区黄店镇衔接推进区王楼村农村基础设施提升改造建设项目</t>
  </si>
  <si>
    <t>黄店镇王楼村</t>
  </si>
  <si>
    <t>对王楼村内基础设施混凝土道路路肩单侧加宽各0.5米、翻新沥青道路、主街排水管、主街检查井、沉淀池、涵管桥（6*6*2）、太阳能照明灯（无杆）等农村基础设施建设（含农村小型农田水利）。</t>
  </si>
  <si>
    <t>2026年菏泽市定陶区黄店镇衔接推进区牛楼村农村基础设施提升改造建设项目</t>
  </si>
  <si>
    <t>黄店镇牛楼村</t>
  </si>
  <si>
    <t>对牛楼村内基础设施主街排水管、主街检查井、沉淀池、防溺水护栏、太阳能照明灯（无杆）、太阳能照明灯（有杆）、街边绿化等农村基础设施建设（含农村小型农田水利）。</t>
  </si>
  <si>
    <t>2026年菏泽市定陶区孟海镇万福集创业车间</t>
  </si>
  <si>
    <t>孟海镇万福集村</t>
  </si>
  <si>
    <t>建设创业车间4300平方米</t>
  </si>
  <si>
    <t>按照厂房租赁价格每平方米60元的年租赁单价，以此计算该项目预计年收益约25万元左右，预计各村集体经济收入年均增加5万元收入，车间租金主要用于巩固拓展各项目村的脱贫攻坚成果。</t>
  </si>
  <si>
    <t>创业车间可带动万福集村及周边村群众人员100人就业务工，月劳动薪酬约5000元。</t>
  </si>
  <si>
    <t>2026年菏泽市定陶区孟海镇万福集车间集群基础设施</t>
  </si>
  <si>
    <t>地面道路硬化3200平方米，下水道480米</t>
  </si>
  <si>
    <t>该项目建成后，极大改善人居环境条件，为全村群众的生活提供便利。</t>
  </si>
  <si>
    <r>
      <rPr>
        <sz val="11"/>
        <color rgb="FF000000"/>
        <rFont val="宋体"/>
        <charset val="134"/>
        <scheme val="minor"/>
      </rPr>
      <t>有效的解决村民的民生问题，彻底消除安全隐患，提升村幸福指数，建设美丽乡村，</t>
    </r>
    <r>
      <rPr>
        <sz val="11"/>
        <color theme="1"/>
        <rFont val="宋体"/>
        <charset val="134"/>
        <scheme val="minor"/>
      </rPr>
      <t>同时也为乡村振兴建设打下了良好基础。</t>
    </r>
  </si>
  <si>
    <t>2026年孟海镇机械加工创业车间项目</t>
  </si>
  <si>
    <t>马楼村</t>
  </si>
  <si>
    <t>建设生产组装车间，总建筑面积约5000㎡</t>
  </si>
  <si>
    <t>2026年孟海镇农产品加工存储项目</t>
  </si>
  <si>
    <t>牛集村</t>
  </si>
  <si>
    <t>建设大蒜存储冷库5个，配套制冷、保温、通风等专业设备。</t>
  </si>
  <si>
    <t>2026年孟海镇宗集村创业车间项目</t>
  </si>
  <si>
    <t>宗集村</t>
  </si>
  <si>
    <t>新建1000平方米车间1座</t>
  </si>
  <si>
    <t>2026年孟海镇彭庄村创业车间项目</t>
  </si>
  <si>
    <t>彭庄村</t>
  </si>
  <si>
    <t>新建约5000平方米车间，用于蔬菜类农产品挑选、储存、加工</t>
  </si>
  <si>
    <t>2026年牛屯村基础设施项目</t>
  </si>
  <si>
    <t>牛屯村</t>
  </si>
  <si>
    <t>新建次干道硬化1500米</t>
  </si>
  <si>
    <t>2026年黄庄村基础设施项目</t>
  </si>
  <si>
    <t>黄庄村</t>
  </si>
  <si>
    <t>安装电梯摄像头100个，更换下水道盖板52个，新建地面硬化300米，停车棚500平米。</t>
  </si>
  <si>
    <t>2026年彭庄村基础设施项目</t>
  </si>
  <si>
    <t>新建下水道120米，道路130米，新村内下水道50米，下水道盖板30个，摄像头6个，监视设备一套。</t>
  </si>
  <si>
    <t>2026年白屯村基础设施项目</t>
  </si>
  <si>
    <t>白屯村</t>
  </si>
  <si>
    <t>新建道路硬化1000米</t>
  </si>
  <si>
    <t>2026年许楼村基础设施项目</t>
  </si>
  <si>
    <t>许楼村</t>
  </si>
  <si>
    <t>新建排水管道2000米</t>
  </si>
  <si>
    <t>2026年东薛村基础设施项目</t>
  </si>
  <si>
    <t>东薛村</t>
  </si>
  <si>
    <t>孟海村</t>
  </si>
  <si>
    <t>2026年孙桥村基础设施项目</t>
  </si>
  <si>
    <t>孙桥村</t>
  </si>
  <si>
    <t>新建排水管道3000米</t>
  </si>
  <si>
    <t>2026年菏泽市定陶区半堤镇刘平坊特色农产品冷藏基地制冷设备及货架采购</t>
  </si>
  <si>
    <t>潘楼村、大常村、西闫村、薛庄村、曲庄村、立新村、宋庄村、刘平坊村、成海村、花园村</t>
  </si>
  <si>
    <t>刘平坊村</t>
  </si>
  <si>
    <t>在刘平坊特色农产品冷藏基地7700平方米库体内安装附属设施</t>
  </si>
  <si>
    <t>赋能周边产业集聚发展，拓宽群众就业增收渠道，带动集体经济提质增效，助推乡村全面振兴。</t>
  </si>
  <si>
    <t>就业务工, 带动生产, 帮助产销对接, 收益分红, 其他</t>
  </si>
  <si>
    <t>2026年菏泽市定陶区半堤镇耿楼村基础设施项目</t>
  </si>
  <si>
    <t>耿楼村</t>
  </si>
  <si>
    <t>耿楼街里约2700米道路</t>
  </si>
  <si>
    <t>改善环境，吸引创业主体参与村内产业发展，带动周边产业产值提升，推动村集体经济收入稳步增长。</t>
  </si>
  <si>
    <t>带动生产, 其他</t>
  </si>
  <si>
    <t>2026年菏泽市定陶区半堤镇董小集村基础设施项目</t>
  </si>
  <si>
    <t>董小集村</t>
  </si>
  <si>
    <t>村内道路600米</t>
  </si>
  <si>
    <t>依托道路通达优势，推动村内产业提升，培育村级产业载体，丰富产业发展形态。</t>
  </si>
  <si>
    <t>2026年菏泽市定陶区半堤镇张楼村基础设施项目</t>
  </si>
  <si>
    <t>张楼村</t>
  </si>
  <si>
    <t>村内道路500米</t>
  </si>
  <si>
    <t>完善产业运输通道，实现村内产业节点与外部交通网络的顺畅连通，降低产业运输成本，提升产业流通效率</t>
  </si>
  <si>
    <t>2026年菏泽市定陶区半堤镇潘楼村基础设施项目</t>
  </si>
  <si>
    <t>潘楼村</t>
  </si>
  <si>
    <t>村内道路500米、下水道400米</t>
  </si>
  <si>
    <t>2026年菏泽市定陶区半堤镇曙光村基础设施项目</t>
  </si>
  <si>
    <t>曙光村</t>
  </si>
  <si>
    <t>村内道路1000米</t>
  </si>
  <si>
    <t>打通村内出行 “最后一公里”，方便群众日常出行、就医、就学、购物等，提升群众生产生活便捷度，减少群众出行不便带来的各类困扰。</t>
  </si>
  <si>
    <t>2026年菏泽市定陶区半堤镇半堤集村基础设施项目</t>
  </si>
  <si>
    <t>半堤集村</t>
  </si>
  <si>
    <t>半堤集村东街及胡同1000米</t>
  </si>
  <si>
    <t>改建半堤集村东街及胡同1000米</t>
  </si>
  <si>
    <t>2026年菏泽市定陶区年半堤镇大徐村基础设施项目</t>
  </si>
  <si>
    <t>大徐村</t>
  </si>
  <si>
    <t>各自然村主街2000米</t>
  </si>
  <si>
    <t>改造大徐行政村下各自然村主街2000米</t>
  </si>
  <si>
    <t>2026年菏泽市定陶区半堤镇王庄村基础设施项目</t>
  </si>
  <si>
    <t>王庄村</t>
  </si>
  <si>
    <t>王庄大队部往南链接府前路270米</t>
  </si>
  <si>
    <t>改建村内道路1000米</t>
  </si>
  <si>
    <t>2026年菏泽市定陶区半堤镇立新村基础设施项目</t>
  </si>
  <si>
    <t>立新村</t>
  </si>
  <si>
    <t>立新村后街、窦庄前街1600米</t>
  </si>
  <si>
    <t>改造立新村后街、窦庄前街1600米</t>
  </si>
  <si>
    <t>联农带农方式
带动生产, 其他</t>
  </si>
  <si>
    <t>2026年菏泽市定陶区杜堂镇黄粉虫养殖棚建设项目</t>
  </si>
  <si>
    <t>杜堂镇戚姬寺村</t>
  </si>
  <si>
    <t>戚姬寺村</t>
  </si>
  <si>
    <t>在戚姬寺村新建5座黄粉虫养殖棚及配套设施</t>
  </si>
  <si>
    <t>实现年产量达80吨，产值500万元人民币，通过规模化养殖带动25户农民增收致富</t>
  </si>
  <si>
    <t>租金收益，提供就业岗位，增加村集体收入。</t>
  </si>
  <si>
    <t>2026年菏泽市定陶区杜堂镇徐楼村基础设施提升项目</t>
  </si>
  <si>
    <t>杜堂镇徐楼村</t>
  </si>
  <si>
    <t>徐楼村</t>
  </si>
  <si>
    <t>在徐楼村道路、绿化，下水道、路灯等基础设施新建、改建。</t>
  </si>
  <si>
    <t>解决群众出行难题，提升公共服务水平，改善生态效益。</t>
  </si>
  <si>
    <t>方便群众生产、生活，提高人居环境。</t>
  </si>
  <si>
    <t>2026年菏泽市定陶区杜堂镇袁姑村基础设施提升项目</t>
  </si>
  <si>
    <t>杜堂镇袁姑村</t>
  </si>
  <si>
    <t>袁姑村</t>
  </si>
  <si>
    <t>对袁姑村道路、绿化，下水道、路灯等基础设施新建、改建。</t>
  </si>
  <si>
    <t>2026年菏泽市定陶区杜堂镇赵庄村基础设施提升项目</t>
  </si>
  <si>
    <t>杜堂镇赵庄村</t>
  </si>
  <si>
    <t>赵庄村</t>
  </si>
  <si>
    <t>对赵庄村道路、绿化，下水道、路灯等基础设施新建、改建。</t>
  </si>
  <si>
    <t>2026年菏泽市定陶区杜堂镇谢庄村恒温库项目</t>
  </si>
  <si>
    <t>杜堂镇谢庄村</t>
  </si>
  <si>
    <t>谢庄村</t>
  </si>
  <si>
    <t>计划建设2800平方恒温库一座</t>
  </si>
  <si>
    <t>直接创造就业岗位50个，间接带动300人就业。</t>
  </si>
  <si>
    <t>2026年菏泽市定陶区公益岗项目</t>
  </si>
  <si>
    <t>就业项目</t>
  </si>
  <si>
    <t>定陶辖区内</t>
  </si>
  <si>
    <t>对符合条件的公益岗务工人员进行工资补贴</t>
  </si>
  <si>
    <t>引导、支持贫困人口子女就学职业教育，每生每学期扶持1500元，提高就业能力，增强困难群众致富内生动力</t>
  </si>
  <si>
    <t>2026年菏泽市定陶区雨露计划</t>
  </si>
  <si>
    <t>巩固三保障成果</t>
  </si>
  <si>
    <t>对符合条件的学生进行资助</t>
  </si>
  <si>
    <t>2026年菏泽市定陶区扶贫助学</t>
  </si>
  <si>
    <t>引导、支持贫困人口子女就学，增强困难群众致富内生动力</t>
  </si>
  <si>
    <t>2026年菏泽市定陶区产业保险</t>
  </si>
  <si>
    <t>对产业帮扶项目投保。</t>
  </si>
  <si>
    <t>保障项目运营稳定，避免因自然灾害导致损毁、灭失等现象财政资金安全</t>
  </si>
  <si>
    <t>2026年菏泽市定陶区项目管理费</t>
  </si>
  <si>
    <t>项目管理费</t>
  </si>
  <si>
    <t>对2026年实施项目规划设计、监理、结算审计验收等</t>
  </si>
  <si>
    <t>用于项目前期设计、监理，验收，结算及开展动态监测，日常监管等，规范项目建设，提升群众满意度</t>
  </si>
  <si>
    <t>2026年菏泽市定陶区滨河街道牛楼村创业车间项目（万村共富）</t>
  </si>
  <si>
    <t>滨河街道办事处、冉堌镇人民政府</t>
  </si>
  <si>
    <t>滨河街道牛楼村</t>
  </si>
  <si>
    <t>2026年5月-12月</t>
  </si>
  <si>
    <r>
      <rPr>
        <sz val="11"/>
        <rFont val="宋体"/>
        <charset val="134"/>
        <scheme val="minor"/>
      </rPr>
      <t>建设长约</t>
    </r>
    <r>
      <rPr>
        <sz val="11"/>
        <color theme="1"/>
        <rFont val="宋体"/>
        <charset val="134"/>
        <scheme val="minor"/>
      </rPr>
      <t>91米，宽约29米，双层创业车间一座，并配套建设附属设施，项目总建筑面积约6000平方米。</t>
    </r>
  </si>
  <si>
    <t>在社会效益上，带动附近村群众就业，可带动务工人数50余人，人均月工资2500元左右。在经济效益上，通过车间租赁，以租赁合同（协议）及当年产品效益为准产生租赁收益。</t>
  </si>
  <si>
    <t>带动务工，增加群众收入</t>
  </si>
  <si>
    <t>2026年菏泽市定陶区黄店镇刘庄村温室大棚建设项目（万村共富）</t>
  </si>
  <si>
    <t>黄店镇人民政府</t>
  </si>
  <si>
    <t>黄店镇宋庄村</t>
  </si>
  <si>
    <t>计划建设25座温室大棚，每座大棚长120米、宽12米、高4.5米、种植面积2亩，大棚采用水泥立柱建设，使用寿命达20年。</t>
  </si>
  <si>
    <t>项目建成后，能提高黄店镇蔬菜产业的产量，提高农户收益，提高当地群众的综合生产能力；承租方每年支付租金，用于增加村集体收入；</t>
  </si>
  <si>
    <t>2026年菏泽市定陶区孟海镇万福集村创业车间项目（万村共富）</t>
  </si>
  <si>
    <t>天中街道办事处、仿山镇人民政府、孟海镇人民政府</t>
  </si>
  <si>
    <t>建设长约80米，宽约25米，双层创业车间一座，建筑设计总面积约为4000平方米。</t>
  </si>
  <si>
    <t>有效吸纳周边群众50余人就近就业，人均每月增收约3500元，促进群众增收增产，提高当地群众的综合生产能力；承租方每年支付租金，用于增加村集体收入；</t>
  </si>
  <si>
    <t>2026年菏泽市定陶区天中街道王洪庙社区2026年度玻璃温室大棚建设项目</t>
  </si>
  <si>
    <t>王洪庙社区</t>
  </si>
  <si>
    <t>新建玻璃温室大棚1000平方米</t>
  </si>
  <si>
    <t>每年收取投入资金3%的租金作为固定收益，用于村级公益事业</t>
  </si>
  <si>
    <t>带动就业，增加社区集体收入</t>
  </si>
  <si>
    <t>2026年菏泽市定陶区天中街道王洪庙社区道路建设项目</t>
  </si>
  <si>
    <t>改造</t>
  </si>
  <si>
    <t>改造硬化王洪庙街道路面包括三条主干道和56条胡同，厚度10厘米，长度约6.28km。</t>
  </si>
  <si>
    <t>改善人居环境和生产生活条件</t>
  </si>
  <si>
    <t>2026年菏泽市定陶区天中街道王洪庙社区2026年度创业车间建设项目</t>
  </si>
  <si>
    <t>人民路东侧</t>
  </si>
  <si>
    <t>新建车间4000平方米。</t>
  </si>
  <si>
    <t>南城社区2026年度创业车间建设项目</t>
  </si>
  <si>
    <t>菏泽市定陶区天中街道南城社区</t>
  </si>
  <si>
    <t>粮库北和幸福小院</t>
  </si>
  <si>
    <t>新建10450平方米创业车间2处</t>
  </si>
  <si>
    <t>南城社区2026年度茗嘉兴食用菌产业园产品新建初加工车间项目</t>
  </si>
  <si>
    <t>茗嘉兴食用菌产业园</t>
  </si>
  <si>
    <t>产品初级工车间1800㎡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</si>
</sst>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22"/>
      <name val="宋体"/>
      <charset val="134"/>
    </font>
    <font>
      <b/>
      <sz val="14"/>
      <name val="宋体"/>
      <charset val="134"/>
    </font>
    <font>
      <b/>
      <u/>
      <sz val="14"/>
      <name val="宋体"/>
      <charset val="134"/>
    </font>
    <font>
      <b/>
      <u/>
      <sz val="20"/>
      <name val="宋体"/>
      <charset val="134"/>
    </font>
    <font>
      <sz val="12"/>
      <name val="宋体"/>
      <charset val="134"/>
      <scheme val="minor"/>
    </font>
    <font>
      <sz val="11"/>
      <name val="宋体"/>
      <charset val="134"/>
      <scheme val="minor"/>
    </font>
    <font>
      <sz val="11"/>
      <color rgb="FF000000"/>
      <name val="宋体"/>
      <charset val="134"/>
      <scheme val="minor"/>
    </font>
    <font>
      <sz val="10"/>
      <color rgb="FF000000"/>
      <name val="宋体"/>
      <charset val="134"/>
    </font>
    <font>
      <sz val="10"/>
      <name val="宋体"/>
      <charset val="134"/>
    </font>
    <font>
      <b/>
      <sz val="1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10"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9"/>
  <sheetViews>
    <sheetView tabSelected="1" workbookViewId="0">
      <pane ySplit="4" topLeftCell="A31" activePane="bottomLeft" state="frozen"/>
      <selection/>
      <selection pane="bottomLeft" activeCell="C39" sqref="C39"/>
    </sheetView>
  </sheetViews>
  <sheetFormatPr defaultColWidth="9" defaultRowHeight="13.5"/>
  <cols>
    <col min="2" max="2" width="28.125" style="2" customWidth="1"/>
    <col min="6" max="6" width="16.375" customWidth="1"/>
    <col min="8" max="8" width="40.5" customWidth="1"/>
    <col min="14" max="14" width="20.125" customWidth="1"/>
    <col min="15" max="15" width="24" customWidth="1"/>
  </cols>
  <sheetData>
    <row r="1" ht="27" spans="1:15">
      <c r="A1" s="3" t="s">
        <v>0</v>
      </c>
      <c r="B1" s="3"/>
      <c r="C1" s="3"/>
      <c r="D1" s="3"/>
      <c r="E1" s="3"/>
      <c r="F1" s="3"/>
      <c r="G1" s="3"/>
      <c r="H1" s="3"/>
      <c r="I1" s="3"/>
      <c r="J1" s="3"/>
      <c r="K1" s="3"/>
      <c r="L1" s="3"/>
      <c r="M1" s="3"/>
      <c r="N1" s="3"/>
      <c r="O1" s="3"/>
    </row>
    <row r="2" ht="25.5" spans="1:15">
      <c r="A2" s="4" t="s">
        <v>1</v>
      </c>
      <c r="B2" s="5"/>
      <c r="C2" s="6"/>
      <c r="D2" s="6"/>
      <c r="E2" s="6"/>
      <c r="F2" s="6"/>
      <c r="G2" s="7"/>
      <c r="H2" s="7"/>
      <c r="I2" s="7"/>
      <c r="J2" s="7"/>
      <c r="K2" s="7"/>
      <c r="L2" s="7"/>
      <c r="M2" s="7"/>
      <c r="N2" s="17"/>
      <c r="O2" s="17"/>
    </row>
    <row r="3" ht="14.25" spans="1:15">
      <c r="A3" s="8" t="s">
        <v>2</v>
      </c>
      <c r="B3" s="8" t="s">
        <v>3</v>
      </c>
      <c r="C3" s="8" t="s">
        <v>4</v>
      </c>
      <c r="D3" s="8" t="s">
        <v>5</v>
      </c>
      <c r="E3" s="8" t="s">
        <v>6</v>
      </c>
      <c r="F3" s="8" t="s">
        <v>7</v>
      </c>
      <c r="G3" s="8" t="s">
        <v>8</v>
      </c>
      <c r="H3" s="8" t="s">
        <v>9</v>
      </c>
      <c r="I3" s="8" t="s">
        <v>10</v>
      </c>
      <c r="J3" s="8"/>
      <c r="K3" s="8"/>
      <c r="L3" s="8" t="s">
        <v>11</v>
      </c>
      <c r="M3" s="8"/>
      <c r="N3" s="18" t="s">
        <v>12</v>
      </c>
      <c r="O3" s="8" t="s">
        <v>13</v>
      </c>
    </row>
    <row r="4" ht="48" customHeight="1" spans="1:15">
      <c r="A4" s="8"/>
      <c r="B4" s="8"/>
      <c r="C4" s="8"/>
      <c r="D4" s="8"/>
      <c r="E4" s="8"/>
      <c r="F4" s="8"/>
      <c r="G4" s="8"/>
      <c r="H4" s="8"/>
      <c r="I4" s="8" t="s">
        <v>14</v>
      </c>
      <c r="J4" s="8" t="s">
        <v>15</v>
      </c>
      <c r="K4" s="8" t="s">
        <v>16</v>
      </c>
      <c r="L4" s="8" t="s">
        <v>17</v>
      </c>
      <c r="M4" s="8" t="s">
        <v>18</v>
      </c>
      <c r="N4" s="19"/>
      <c r="O4" s="8"/>
    </row>
    <row r="5" s="1" customFormat="1" ht="40.5" spans="1:15">
      <c r="A5" s="9">
        <v>1</v>
      </c>
      <c r="B5" s="10" t="s">
        <v>19</v>
      </c>
      <c r="C5" s="9" t="s">
        <v>20</v>
      </c>
      <c r="D5" s="9" t="s">
        <v>21</v>
      </c>
      <c r="E5" s="9" t="s">
        <v>22</v>
      </c>
      <c r="F5" s="9" t="s">
        <v>20</v>
      </c>
      <c r="G5" s="9" t="s">
        <v>23</v>
      </c>
      <c r="H5" s="10" t="s">
        <v>24</v>
      </c>
      <c r="I5" s="10">
        <v>500</v>
      </c>
      <c r="J5" s="10">
        <v>500</v>
      </c>
      <c r="K5" s="9"/>
      <c r="L5" s="9">
        <v>1</v>
      </c>
      <c r="M5" s="9">
        <v>51</v>
      </c>
      <c r="N5" s="9" t="s">
        <v>25</v>
      </c>
      <c r="O5" s="9" t="s">
        <v>26</v>
      </c>
    </row>
    <row r="6" s="1" customFormat="1" ht="40.5" spans="1:15">
      <c r="A6" s="9">
        <v>2</v>
      </c>
      <c r="B6" s="10" t="s">
        <v>27</v>
      </c>
      <c r="C6" s="9" t="s">
        <v>28</v>
      </c>
      <c r="D6" s="9" t="s">
        <v>29</v>
      </c>
      <c r="E6" s="9" t="s">
        <v>22</v>
      </c>
      <c r="F6" s="9" t="s">
        <v>28</v>
      </c>
      <c r="G6" s="9" t="s">
        <v>23</v>
      </c>
      <c r="H6" s="10" t="s">
        <v>30</v>
      </c>
      <c r="I6" s="10">
        <v>150</v>
      </c>
      <c r="J6" s="10">
        <v>150</v>
      </c>
      <c r="K6" s="9"/>
      <c r="L6" s="9">
        <v>1</v>
      </c>
      <c r="M6" s="9">
        <v>1550</v>
      </c>
      <c r="N6" s="9" t="s">
        <v>31</v>
      </c>
      <c r="O6" s="9" t="s">
        <v>32</v>
      </c>
    </row>
    <row r="7" s="1" customFormat="1" ht="94.5" spans="1:15">
      <c r="A7" s="9">
        <v>3</v>
      </c>
      <c r="B7" s="10" t="s">
        <v>33</v>
      </c>
      <c r="C7" s="9" t="s">
        <v>34</v>
      </c>
      <c r="D7" s="9" t="s">
        <v>21</v>
      </c>
      <c r="E7" s="9" t="s">
        <v>22</v>
      </c>
      <c r="F7" s="9" t="s">
        <v>35</v>
      </c>
      <c r="G7" s="9" t="s">
        <v>23</v>
      </c>
      <c r="H7" s="10" t="s">
        <v>36</v>
      </c>
      <c r="I7" s="9">
        <v>960</v>
      </c>
      <c r="J7" s="9">
        <v>960</v>
      </c>
      <c r="K7" s="9"/>
      <c r="L7" s="9">
        <v>1</v>
      </c>
      <c r="M7" s="9">
        <v>3722</v>
      </c>
      <c r="N7" s="9" t="s">
        <v>37</v>
      </c>
      <c r="O7" s="9" t="s">
        <v>38</v>
      </c>
    </row>
    <row r="8" s="1" customFormat="1" ht="94.5" spans="1:15">
      <c r="A8" s="9">
        <v>4</v>
      </c>
      <c r="B8" s="10" t="s">
        <v>39</v>
      </c>
      <c r="C8" s="9" t="s">
        <v>34</v>
      </c>
      <c r="D8" s="9" t="s">
        <v>21</v>
      </c>
      <c r="E8" s="9" t="s">
        <v>22</v>
      </c>
      <c r="F8" s="9" t="s">
        <v>35</v>
      </c>
      <c r="G8" s="9" t="s">
        <v>23</v>
      </c>
      <c r="H8" s="10" t="s">
        <v>40</v>
      </c>
      <c r="I8" s="9">
        <v>640</v>
      </c>
      <c r="J8" s="9">
        <v>640</v>
      </c>
      <c r="K8" s="9"/>
      <c r="L8" s="9">
        <v>1</v>
      </c>
      <c r="M8" s="9">
        <v>3722</v>
      </c>
      <c r="N8" s="9" t="s">
        <v>41</v>
      </c>
      <c r="O8" s="9" t="s">
        <v>38</v>
      </c>
    </row>
    <row r="9" s="1" customFormat="1" ht="94.5" spans="1:15">
      <c r="A9" s="9">
        <v>5</v>
      </c>
      <c r="B9" s="10" t="s">
        <v>42</v>
      </c>
      <c r="C9" s="9" t="s">
        <v>34</v>
      </c>
      <c r="D9" s="9" t="s">
        <v>21</v>
      </c>
      <c r="E9" s="9" t="s">
        <v>22</v>
      </c>
      <c r="F9" s="9" t="s">
        <v>43</v>
      </c>
      <c r="G9" s="9" t="s">
        <v>23</v>
      </c>
      <c r="H9" s="10" t="s">
        <v>44</v>
      </c>
      <c r="I9" s="9">
        <v>870</v>
      </c>
      <c r="J9" s="9">
        <v>870</v>
      </c>
      <c r="K9" s="9"/>
      <c r="L9" s="9">
        <v>1</v>
      </c>
      <c r="M9" s="9">
        <v>3722</v>
      </c>
      <c r="N9" s="9" t="s">
        <v>45</v>
      </c>
      <c r="O9" s="9" t="s">
        <v>38</v>
      </c>
    </row>
    <row r="10" s="1" customFormat="1" ht="94.5" spans="1:15">
      <c r="A10" s="9">
        <v>6</v>
      </c>
      <c r="B10" s="9" t="s">
        <v>46</v>
      </c>
      <c r="C10" s="9" t="s">
        <v>34</v>
      </c>
      <c r="D10" s="9" t="s">
        <v>21</v>
      </c>
      <c r="E10" s="9" t="s">
        <v>22</v>
      </c>
      <c r="F10" s="9" t="s">
        <v>43</v>
      </c>
      <c r="G10" s="9" t="s">
        <v>23</v>
      </c>
      <c r="H10" s="9" t="s">
        <v>44</v>
      </c>
      <c r="I10" s="9">
        <v>870</v>
      </c>
      <c r="J10" s="9">
        <v>870</v>
      </c>
      <c r="K10" s="9"/>
      <c r="L10" s="9">
        <v>1</v>
      </c>
      <c r="M10" s="9">
        <v>3722</v>
      </c>
      <c r="N10" s="9" t="s">
        <v>45</v>
      </c>
      <c r="O10" s="9" t="s">
        <v>38</v>
      </c>
    </row>
    <row r="11" s="1" customFormat="1" ht="54" spans="1:15">
      <c r="A11" s="9">
        <v>7</v>
      </c>
      <c r="B11" s="11" t="s">
        <v>47</v>
      </c>
      <c r="C11" s="9" t="s">
        <v>48</v>
      </c>
      <c r="D11" s="9" t="s">
        <v>29</v>
      </c>
      <c r="E11" s="9" t="s">
        <v>22</v>
      </c>
      <c r="F11" s="9" t="s">
        <v>49</v>
      </c>
      <c r="G11" s="9" t="s">
        <v>23</v>
      </c>
      <c r="H11" s="9" t="s">
        <v>50</v>
      </c>
      <c r="I11" s="13">
        <v>170</v>
      </c>
      <c r="J11" s="13">
        <v>170</v>
      </c>
      <c r="K11" s="9"/>
      <c r="L11" s="9">
        <v>1</v>
      </c>
      <c r="M11" s="12">
        <v>1179</v>
      </c>
      <c r="N11" s="9" t="s">
        <v>31</v>
      </c>
      <c r="O11" s="9" t="s">
        <v>51</v>
      </c>
    </row>
    <row r="12" s="1" customFormat="1" ht="54" spans="1:15">
      <c r="A12" s="9">
        <v>8</v>
      </c>
      <c r="B12" s="11" t="s">
        <v>52</v>
      </c>
      <c r="C12" s="9" t="s">
        <v>48</v>
      </c>
      <c r="D12" s="9" t="s">
        <v>29</v>
      </c>
      <c r="E12" s="9" t="s">
        <v>22</v>
      </c>
      <c r="F12" s="12" t="s">
        <v>53</v>
      </c>
      <c r="G12" s="9" t="s">
        <v>23</v>
      </c>
      <c r="H12" s="13" t="s">
        <v>54</v>
      </c>
      <c r="I12" s="12">
        <v>50</v>
      </c>
      <c r="J12" s="12">
        <v>50</v>
      </c>
      <c r="K12" s="9"/>
      <c r="L12" s="9">
        <v>1</v>
      </c>
      <c r="M12" s="12">
        <v>1742</v>
      </c>
      <c r="N12" s="9" t="s">
        <v>31</v>
      </c>
      <c r="O12" s="9" t="s">
        <v>51</v>
      </c>
    </row>
    <row r="13" s="1" customFormat="1" ht="54" spans="1:15">
      <c r="A13" s="9">
        <v>9</v>
      </c>
      <c r="B13" s="11" t="s">
        <v>55</v>
      </c>
      <c r="C13" s="9" t="s">
        <v>48</v>
      </c>
      <c r="D13" s="9" t="s">
        <v>29</v>
      </c>
      <c r="E13" s="9" t="s">
        <v>22</v>
      </c>
      <c r="F13" s="12" t="s">
        <v>56</v>
      </c>
      <c r="G13" s="9" t="s">
        <v>23</v>
      </c>
      <c r="H13" s="13" t="s">
        <v>57</v>
      </c>
      <c r="I13" s="13">
        <v>130</v>
      </c>
      <c r="J13" s="13">
        <v>130</v>
      </c>
      <c r="K13" s="9"/>
      <c r="L13" s="9">
        <v>1</v>
      </c>
      <c r="M13" s="12">
        <v>2182</v>
      </c>
      <c r="N13" s="9" t="s">
        <v>31</v>
      </c>
      <c r="O13" s="9" t="s">
        <v>51</v>
      </c>
    </row>
    <row r="14" ht="54" spans="1:15">
      <c r="A14" s="9">
        <v>10</v>
      </c>
      <c r="B14" s="9" t="s">
        <v>58</v>
      </c>
      <c r="C14" s="9" t="s">
        <v>48</v>
      </c>
      <c r="D14" s="9" t="s">
        <v>29</v>
      </c>
      <c r="E14" s="9" t="s">
        <v>22</v>
      </c>
      <c r="F14" s="9" t="s">
        <v>59</v>
      </c>
      <c r="G14" s="9" t="s">
        <v>23</v>
      </c>
      <c r="H14" s="9" t="s">
        <v>60</v>
      </c>
      <c r="I14" s="9">
        <v>240</v>
      </c>
      <c r="J14" s="9">
        <v>240</v>
      </c>
      <c r="K14" s="9"/>
      <c r="L14" s="9">
        <v>1</v>
      </c>
      <c r="M14" s="9">
        <v>982</v>
      </c>
      <c r="N14" s="9" t="s">
        <v>31</v>
      </c>
      <c r="O14" s="9" t="s">
        <v>51</v>
      </c>
    </row>
    <row r="15" ht="54" spans="1:15">
      <c r="A15" s="9">
        <v>11</v>
      </c>
      <c r="B15" s="9" t="s">
        <v>61</v>
      </c>
      <c r="C15" s="9" t="s">
        <v>48</v>
      </c>
      <c r="D15" s="9" t="s">
        <v>29</v>
      </c>
      <c r="E15" s="9" t="s">
        <v>22</v>
      </c>
      <c r="F15" s="9" t="s">
        <v>62</v>
      </c>
      <c r="G15" s="9" t="s">
        <v>23</v>
      </c>
      <c r="H15" s="13" t="s">
        <v>63</v>
      </c>
      <c r="I15" s="12">
        <v>1500</v>
      </c>
      <c r="J15" s="12">
        <v>1500</v>
      </c>
      <c r="K15" s="9"/>
      <c r="L15" s="9">
        <v>1</v>
      </c>
      <c r="M15" s="9">
        <v>1611</v>
      </c>
      <c r="N15" s="9" t="s">
        <v>31</v>
      </c>
      <c r="O15" s="9" t="s">
        <v>51</v>
      </c>
    </row>
    <row r="16" ht="54" spans="1:15">
      <c r="A16" s="9">
        <v>12</v>
      </c>
      <c r="B16" s="9" t="s">
        <v>64</v>
      </c>
      <c r="C16" s="9" t="s">
        <v>48</v>
      </c>
      <c r="D16" s="9" t="s">
        <v>29</v>
      </c>
      <c r="E16" s="9" t="s">
        <v>22</v>
      </c>
      <c r="F16" s="9" t="s">
        <v>65</v>
      </c>
      <c r="G16" s="9" t="s">
        <v>23</v>
      </c>
      <c r="H16" s="14" t="s">
        <v>66</v>
      </c>
      <c r="I16" s="20">
        <v>300</v>
      </c>
      <c r="J16" s="20">
        <v>300</v>
      </c>
      <c r="K16" s="9"/>
      <c r="L16" s="9">
        <v>1</v>
      </c>
      <c r="M16" s="9">
        <v>2661</v>
      </c>
      <c r="N16" s="9" t="s">
        <v>31</v>
      </c>
      <c r="O16" s="9" t="s">
        <v>51</v>
      </c>
    </row>
    <row r="17" ht="54" spans="1:15">
      <c r="A17" s="9">
        <v>13</v>
      </c>
      <c r="B17" s="9" t="s">
        <v>67</v>
      </c>
      <c r="C17" s="9" t="s">
        <v>48</v>
      </c>
      <c r="D17" s="9" t="s">
        <v>29</v>
      </c>
      <c r="E17" s="9" t="s">
        <v>22</v>
      </c>
      <c r="F17" s="9" t="s">
        <v>68</v>
      </c>
      <c r="G17" s="9" t="s">
        <v>23</v>
      </c>
      <c r="H17" s="9" t="s">
        <v>69</v>
      </c>
      <c r="I17" s="9">
        <v>240</v>
      </c>
      <c r="J17" s="9">
        <v>240</v>
      </c>
      <c r="K17" s="9"/>
      <c r="L17" s="9">
        <v>1</v>
      </c>
      <c r="M17" s="9">
        <v>1219</v>
      </c>
      <c r="N17" s="9" t="s">
        <v>31</v>
      </c>
      <c r="O17" s="9" t="s">
        <v>51</v>
      </c>
    </row>
    <row r="18" ht="54" spans="1:15">
      <c r="A18" s="9">
        <v>14</v>
      </c>
      <c r="B18" s="9" t="s">
        <v>70</v>
      </c>
      <c r="C18" s="9" t="s">
        <v>48</v>
      </c>
      <c r="D18" s="9" t="s">
        <v>29</v>
      </c>
      <c r="E18" s="9" t="s">
        <v>22</v>
      </c>
      <c r="F18" s="9" t="s">
        <v>71</v>
      </c>
      <c r="G18" s="9" t="s">
        <v>23</v>
      </c>
      <c r="H18" s="14" t="s">
        <v>72</v>
      </c>
      <c r="I18" s="9">
        <v>200</v>
      </c>
      <c r="J18" s="9">
        <v>200</v>
      </c>
      <c r="K18" s="9"/>
      <c r="L18" s="9">
        <v>1</v>
      </c>
      <c r="M18" s="9">
        <v>1416</v>
      </c>
      <c r="N18" s="9" t="s">
        <v>31</v>
      </c>
      <c r="O18" s="9" t="s">
        <v>51</v>
      </c>
    </row>
    <row r="19" ht="40.5" spans="1:15">
      <c r="A19" s="9">
        <v>15</v>
      </c>
      <c r="B19" s="15" t="s">
        <v>73</v>
      </c>
      <c r="C19" s="9" t="s">
        <v>74</v>
      </c>
      <c r="D19" s="9" t="s">
        <v>21</v>
      </c>
      <c r="E19" s="9" t="s">
        <v>22</v>
      </c>
      <c r="F19" s="12" t="s">
        <v>75</v>
      </c>
      <c r="G19" s="9" t="s">
        <v>23</v>
      </c>
      <c r="H19" s="15" t="s">
        <v>76</v>
      </c>
      <c r="I19" s="12">
        <v>130</v>
      </c>
      <c r="J19" s="12">
        <v>130</v>
      </c>
      <c r="K19" s="9"/>
      <c r="L19" s="9">
        <v>1</v>
      </c>
      <c r="M19" s="12">
        <v>2264</v>
      </c>
      <c r="N19" s="9" t="s">
        <v>77</v>
      </c>
      <c r="O19" s="9" t="s">
        <v>78</v>
      </c>
    </row>
    <row r="20" ht="40.5" spans="1:15">
      <c r="A20" s="9">
        <v>16</v>
      </c>
      <c r="B20" s="15" t="s">
        <v>79</v>
      </c>
      <c r="C20" s="9" t="s">
        <v>74</v>
      </c>
      <c r="D20" s="9" t="s">
        <v>21</v>
      </c>
      <c r="E20" s="9" t="s">
        <v>22</v>
      </c>
      <c r="F20" s="12" t="s">
        <v>80</v>
      </c>
      <c r="G20" s="9" t="s">
        <v>23</v>
      </c>
      <c r="H20" s="15" t="s">
        <v>81</v>
      </c>
      <c r="I20" s="12">
        <v>270</v>
      </c>
      <c r="J20" s="12">
        <v>270</v>
      </c>
      <c r="K20" s="9"/>
      <c r="L20" s="9">
        <v>1</v>
      </c>
      <c r="M20" s="12">
        <v>4313</v>
      </c>
      <c r="N20" s="9" t="s">
        <v>82</v>
      </c>
      <c r="O20" s="9" t="s">
        <v>78</v>
      </c>
    </row>
    <row r="21" ht="40.5" spans="1:15">
      <c r="A21" s="9">
        <v>17</v>
      </c>
      <c r="B21" s="15" t="s">
        <v>83</v>
      </c>
      <c r="C21" s="9" t="s">
        <v>74</v>
      </c>
      <c r="D21" s="9" t="s">
        <v>21</v>
      </c>
      <c r="E21" s="9" t="s">
        <v>22</v>
      </c>
      <c r="F21" s="12" t="s">
        <v>84</v>
      </c>
      <c r="G21" s="9" t="s">
        <v>23</v>
      </c>
      <c r="H21" s="15" t="s">
        <v>85</v>
      </c>
      <c r="I21" s="12">
        <v>200</v>
      </c>
      <c r="J21" s="12">
        <v>200</v>
      </c>
      <c r="K21" s="9"/>
      <c r="L21" s="9">
        <v>1</v>
      </c>
      <c r="M21" s="12">
        <v>5184</v>
      </c>
      <c r="N21" s="9" t="s">
        <v>86</v>
      </c>
      <c r="O21" s="9" t="s">
        <v>78</v>
      </c>
    </row>
    <row r="22" ht="175.5" spans="1:15">
      <c r="A22" s="9">
        <v>18</v>
      </c>
      <c r="B22" s="15" t="s">
        <v>87</v>
      </c>
      <c r="C22" s="9" t="s">
        <v>74</v>
      </c>
      <c r="D22" s="9" t="s">
        <v>29</v>
      </c>
      <c r="E22" s="9" t="s">
        <v>22</v>
      </c>
      <c r="F22" s="9" t="s">
        <v>88</v>
      </c>
      <c r="G22" s="9" t="s">
        <v>23</v>
      </c>
      <c r="H22" s="9" t="s">
        <v>89</v>
      </c>
      <c r="I22" s="9">
        <v>500</v>
      </c>
      <c r="J22" s="9">
        <v>500</v>
      </c>
      <c r="K22" s="9"/>
      <c r="L22" s="9">
        <v>6</v>
      </c>
      <c r="M22" s="9">
        <v>19367</v>
      </c>
      <c r="N22" s="9" t="s">
        <v>90</v>
      </c>
      <c r="O22" s="9" t="s">
        <v>91</v>
      </c>
    </row>
    <row r="23" ht="40.5" spans="1:15">
      <c r="A23" s="9">
        <v>19</v>
      </c>
      <c r="B23" s="9" t="s">
        <v>92</v>
      </c>
      <c r="C23" s="9" t="s">
        <v>93</v>
      </c>
      <c r="D23" s="9" t="s">
        <v>21</v>
      </c>
      <c r="E23" s="9" t="s">
        <v>22</v>
      </c>
      <c r="F23" s="9" t="s">
        <v>94</v>
      </c>
      <c r="G23" s="9" t="s">
        <v>23</v>
      </c>
      <c r="H23" s="9" t="s">
        <v>95</v>
      </c>
      <c r="I23" s="9">
        <v>550</v>
      </c>
      <c r="J23" s="9">
        <v>550</v>
      </c>
      <c r="K23" s="9"/>
      <c r="L23" s="9">
        <v>4</v>
      </c>
      <c r="M23" s="9">
        <v>3360</v>
      </c>
      <c r="N23" s="13" t="s">
        <v>96</v>
      </c>
      <c r="O23" s="9" t="s">
        <v>97</v>
      </c>
    </row>
    <row r="24" ht="40.5" spans="1:15">
      <c r="A24" s="9">
        <v>20</v>
      </c>
      <c r="B24" s="9" t="s">
        <v>98</v>
      </c>
      <c r="C24" s="9" t="s">
        <v>93</v>
      </c>
      <c r="D24" s="9" t="s">
        <v>29</v>
      </c>
      <c r="E24" s="9" t="s">
        <v>99</v>
      </c>
      <c r="F24" s="9" t="s">
        <v>100</v>
      </c>
      <c r="G24" s="9" t="s">
        <v>23</v>
      </c>
      <c r="H24" s="9" t="s">
        <v>101</v>
      </c>
      <c r="I24" s="9">
        <v>30</v>
      </c>
      <c r="J24" s="9">
        <v>30</v>
      </c>
      <c r="K24" s="9"/>
      <c r="L24" s="9">
        <v>1</v>
      </c>
      <c r="M24" s="9">
        <v>1830</v>
      </c>
      <c r="N24" s="9" t="s">
        <v>102</v>
      </c>
      <c r="O24" s="9" t="s">
        <v>102</v>
      </c>
    </row>
    <row r="25" ht="49" customHeight="1" spans="1:15">
      <c r="A25" s="9">
        <v>21</v>
      </c>
      <c r="B25" s="9" t="s">
        <v>103</v>
      </c>
      <c r="C25" s="9" t="s">
        <v>93</v>
      </c>
      <c r="D25" s="9" t="s">
        <v>29</v>
      </c>
      <c r="E25" s="9" t="s">
        <v>22</v>
      </c>
      <c r="F25" s="9" t="s">
        <v>104</v>
      </c>
      <c r="G25" s="9" t="s">
        <v>23</v>
      </c>
      <c r="H25" s="9" t="s">
        <v>105</v>
      </c>
      <c r="I25" s="9">
        <v>63</v>
      </c>
      <c r="J25" s="9">
        <v>63</v>
      </c>
      <c r="K25" s="9"/>
      <c r="L25" s="9">
        <v>11</v>
      </c>
      <c r="M25" s="9">
        <v>8856</v>
      </c>
      <c r="N25" s="9" t="s">
        <v>106</v>
      </c>
      <c r="O25" s="9" t="s">
        <v>106</v>
      </c>
    </row>
    <row r="26" ht="49" customHeight="1" spans="1:15">
      <c r="A26" s="9">
        <v>22</v>
      </c>
      <c r="B26" s="9" t="s">
        <v>107</v>
      </c>
      <c r="C26" s="9" t="s">
        <v>93</v>
      </c>
      <c r="D26" s="9" t="s">
        <v>29</v>
      </c>
      <c r="E26" s="9" t="s">
        <v>108</v>
      </c>
      <c r="F26" s="9" t="s">
        <v>109</v>
      </c>
      <c r="G26" s="9" t="s">
        <v>23</v>
      </c>
      <c r="H26" s="9" t="s">
        <v>110</v>
      </c>
      <c r="I26" s="9">
        <v>600</v>
      </c>
      <c r="J26" s="9">
        <v>600</v>
      </c>
      <c r="K26" s="9"/>
      <c r="L26" s="9">
        <v>10</v>
      </c>
      <c r="M26" s="9">
        <v>5668</v>
      </c>
      <c r="N26" s="9" t="s">
        <v>106</v>
      </c>
      <c r="O26" s="9" t="s">
        <v>106</v>
      </c>
    </row>
    <row r="27" ht="49" customHeight="1" spans="1:15">
      <c r="A27" s="9">
        <v>23</v>
      </c>
      <c r="B27" s="9" t="s">
        <v>111</v>
      </c>
      <c r="C27" s="9" t="s">
        <v>93</v>
      </c>
      <c r="D27" s="9" t="s">
        <v>29</v>
      </c>
      <c r="E27" s="9" t="s">
        <v>99</v>
      </c>
      <c r="F27" s="9" t="s">
        <v>112</v>
      </c>
      <c r="G27" s="9" t="s">
        <v>23</v>
      </c>
      <c r="H27" s="9" t="s">
        <v>113</v>
      </c>
      <c r="I27" s="9">
        <v>450</v>
      </c>
      <c r="J27" s="9">
        <v>450</v>
      </c>
      <c r="K27" s="9"/>
      <c r="L27" s="9">
        <v>5</v>
      </c>
      <c r="M27" s="9">
        <v>8013</v>
      </c>
      <c r="N27" s="9" t="s">
        <v>102</v>
      </c>
      <c r="O27" s="9" t="s">
        <v>102</v>
      </c>
    </row>
    <row r="28" ht="27" spans="1:15">
      <c r="A28" s="9">
        <v>24</v>
      </c>
      <c r="B28" s="9" t="s">
        <v>114</v>
      </c>
      <c r="C28" s="9" t="s">
        <v>93</v>
      </c>
      <c r="D28" s="9" t="s">
        <v>29</v>
      </c>
      <c r="E28" s="9" t="s">
        <v>22</v>
      </c>
      <c r="F28" s="9" t="s">
        <v>115</v>
      </c>
      <c r="G28" s="9" t="s">
        <v>23</v>
      </c>
      <c r="H28" s="9" t="s">
        <v>116</v>
      </c>
      <c r="I28" s="9">
        <v>300</v>
      </c>
      <c r="J28" s="9">
        <v>300</v>
      </c>
      <c r="K28" s="9"/>
      <c r="L28" s="9">
        <v>10</v>
      </c>
      <c r="M28" s="9">
        <v>9656</v>
      </c>
      <c r="N28" s="9" t="s">
        <v>117</v>
      </c>
      <c r="O28" s="9" t="s">
        <v>117</v>
      </c>
    </row>
    <row r="29" ht="84" spans="1:15">
      <c r="A29" s="9">
        <v>25</v>
      </c>
      <c r="B29" s="13" t="s">
        <v>118</v>
      </c>
      <c r="C29" s="9" t="s">
        <v>93</v>
      </c>
      <c r="D29" s="9" t="s">
        <v>29</v>
      </c>
      <c r="E29" s="9" t="s">
        <v>22</v>
      </c>
      <c r="F29" s="13" t="s">
        <v>119</v>
      </c>
      <c r="G29" s="9" t="s">
        <v>23</v>
      </c>
      <c r="H29" s="13" t="s">
        <v>120</v>
      </c>
      <c r="I29" s="12">
        <v>500</v>
      </c>
      <c r="J29" s="12">
        <v>500</v>
      </c>
      <c r="K29" s="9"/>
      <c r="L29" s="12">
        <v>10</v>
      </c>
      <c r="M29" s="12">
        <v>14467</v>
      </c>
      <c r="N29" s="9" t="s">
        <v>121</v>
      </c>
      <c r="O29" s="9" t="s">
        <v>122</v>
      </c>
    </row>
    <row r="30" ht="48" spans="1:15">
      <c r="A30" s="9">
        <v>26</v>
      </c>
      <c r="B30" s="13" t="s">
        <v>123</v>
      </c>
      <c r="C30" s="9" t="s">
        <v>93</v>
      </c>
      <c r="D30" s="13" t="s">
        <v>124</v>
      </c>
      <c r="E30" s="9" t="s">
        <v>22</v>
      </c>
      <c r="F30" s="12" t="s">
        <v>125</v>
      </c>
      <c r="G30" s="9" t="s">
        <v>23</v>
      </c>
      <c r="H30" s="13" t="s">
        <v>126</v>
      </c>
      <c r="I30" s="12">
        <v>100</v>
      </c>
      <c r="J30" s="12">
        <v>100</v>
      </c>
      <c r="K30" s="9"/>
      <c r="L30" s="12">
        <v>1</v>
      </c>
      <c r="M30" s="12">
        <v>2372</v>
      </c>
      <c r="N30" s="13" t="s">
        <v>127</v>
      </c>
      <c r="O30" s="9" t="s">
        <v>106</v>
      </c>
    </row>
    <row r="31" ht="27" spans="1:15">
      <c r="A31" s="9">
        <v>27</v>
      </c>
      <c r="B31" s="13" t="s">
        <v>128</v>
      </c>
      <c r="C31" s="9" t="s">
        <v>93</v>
      </c>
      <c r="D31" s="13" t="s">
        <v>124</v>
      </c>
      <c r="E31" s="9" t="s">
        <v>22</v>
      </c>
      <c r="F31" s="12" t="s">
        <v>129</v>
      </c>
      <c r="G31" s="9" t="s">
        <v>23</v>
      </c>
      <c r="H31" s="13" t="s">
        <v>130</v>
      </c>
      <c r="I31" s="12">
        <v>100</v>
      </c>
      <c r="J31" s="12">
        <v>100</v>
      </c>
      <c r="K31" s="9"/>
      <c r="L31" s="12">
        <v>1</v>
      </c>
      <c r="M31" s="12">
        <v>3027</v>
      </c>
      <c r="N31" s="13" t="s">
        <v>131</v>
      </c>
      <c r="O31" s="9" t="s">
        <v>106</v>
      </c>
    </row>
    <row r="32" ht="48" spans="1:15">
      <c r="A32" s="9">
        <v>28</v>
      </c>
      <c r="B32" s="13" t="s">
        <v>132</v>
      </c>
      <c r="C32" s="9" t="s">
        <v>93</v>
      </c>
      <c r="D32" s="13" t="s">
        <v>124</v>
      </c>
      <c r="E32" s="9" t="s">
        <v>22</v>
      </c>
      <c r="F32" s="12" t="s">
        <v>133</v>
      </c>
      <c r="G32" s="9" t="s">
        <v>23</v>
      </c>
      <c r="H32" s="13" t="s">
        <v>134</v>
      </c>
      <c r="I32" s="12">
        <v>30</v>
      </c>
      <c r="J32" s="12">
        <v>30</v>
      </c>
      <c r="K32" s="9"/>
      <c r="L32" s="12">
        <v>1</v>
      </c>
      <c r="M32" s="12">
        <v>2172</v>
      </c>
      <c r="N32" s="13" t="s">
        <v>135</v>
      </c>
      <c r="O32" s="9" t="s">
        <v>106</v>
      </c>
    </row>
    <row r="33" ht="27" spans="1:15">
      <c r="A33" s="9">
        <v>29</v>
      </c>
      <c r="B33" s="13" t="s">
        <v>136</v>
      </c>
      <c r="C33" s="9" t="s">
        <v>93</v>
      </c>
      <c r="D33" s="13" t="s">
        <v>137</v>
      </c>
      <c r="E33" s="9" t="s">
        <v>22</v>
      </c>
      <c r="F33" s="12" t="s">
        <v>133</v>
      </c>
      <c r="G33" s="9" t="s">
        <v>23</v>
      </c>
      <c r="H33" s="13" t="s">
        <v>138</v>
      </c>
      <c r="I33" s="12">
        <v>70</v>
      </c>
      <c r="J33" s="12">
        <v>70</v>
      </c>
      <c r="K33" s="9"/>
      <c r="L33" s="12">
        <v>1</v>
      </c>
      <c r="M33" s="12">
        <v>2172</v>
      </c>
      <c r="N33" s="13" t="s">
        <v>96</v>
      </c>
      <c r="O33" s="9" t="s">
        <v>26</v>
      </c>
    </row>
    <row r="34" ht="27" spans="1:15">
      <c r="A34" s="9">
        <v>30</v>
      </c>
      <c r="B34" s="13" t="s">
        <v>139</v>
      </c>
      <c r="C34" s="9" t="s">
        <v>93</v>
      </c>
      <c r="D34" s="13" t="s">
        <v>124</v>
      </c>
      <c r="E34" s="9" t="s">
        <v>22</v>
      </c>
      <c r="F34" s="12" t="s">
        <v>140</v>
      </c>
      <c r="G34" s="9" t="s">
        <v>23</v>
      </c>
      <c r="H34" s="12" t="s">
        <v>141</v>
      </c>
      <c r="I34" s="12">
        <v>10</v>
      </c>
      <c r="J34" s="12">
        <v>10</v>
      </c>
      <c r="K34" s="9"/>
      <c r="L34" s="12">
        <v>1</v>
      </c>
      <c r="M34" s="12">
        <v>988</v>
      </c>
      <c r="N34" s="13" t="s">
        <v>142</v>
      </c>
      <c r="O34" s="9" t="s">
        <v>106</v>
      </c>
    </row>
    <row r="35" ht="27" spans="1:15">
      <c r="A35" s="9">
        <v>31</v>
      </c>
      <c r="B35" s="13" t="s">
        <v>143</v>
      </c>
      <c r="C35" s="9" t="s">
        <v>93</v>
      </c>
      <c r="D35" s="13" t="s">
        <v>137</v>
      </c>
      <c r="E35" s="9" t="s">
        <v>22</v>
      </c>
      <c r="F35" s="12" t="s">
        <v>140</v>
      </c>
      <c r="G35" s="9" t="s">
        <v>23</v>
      </c>
      <c r="H35" s="13" t="s">
        <v>138</v>
      </c>
      <c r="I35" s="12">
        <v>90</v>
      </c>
      <c r="J35" s="12">
        <v>90</v>
      </c>
      <c r="K35" s="9"/>
      <c r="L35" s="12">
        <v>1</v>
      </c>
      <c r="M35" s="12">
        <v>988</v>
      </c>
      <c r="N35" s="13" t="s">
        <v>96</v>
      </c>
      <c r="O35" s="9" t="s">
        <v>26</v>
      </c>
    </row>
    <row r="36" ht="27" spans="1:15">
      <c r="A36" s="9">
        <v>32</v>
      </c>
      <c r="B36" s="9" t="s">
        <v>144</v>
      </c>
      <c r="C36" s="9" t="s">
        <v>145</v>
      </c>
      <c r="D36" s="9" t="s">
        <v>21</v>
      </c>
      <c r="E36" s="9" t="s">
        <v>22</v>
      </c>
      <c r="F36" s="9" t="s">
        <v>146</v>
      </c>
      <c r="G36" s="9" t="s">
        <v>23</v>
      </c>
      <c r="H36" s="9" t="s">
        <v>147</v>
      </c>
      <c r="I36" s="9">
        <v>240</v>
      </c>
      <c r="J36" s="9">
        <v>240</v>
      </c>
      <c r="K36" s="9"/>
      <c r="L36" s="9">
        <v>1</v>
      </c>
      <c r="M36" s="9">
        <v>1635</v>
      </c>
      <c r="N36" s="9" t="s">
        <v>148</v>
      </c>
      <c r="O36" s="9" t="s">
        <v>26</v>
      </c>
    </row>
    <row r="37" ht="27" spans="1:15">
      <c r="A37" s="9">
        <v>33</v>
      </c>
      <c r="B37" s="9" t="s">
        <v>149</v>
      </c>
      <c r="C37" s="9" t="s">
        <v>145</v>
      </c>
      <c r="D37" s="9" t="s">
        <v>21</v>
      </c>
      <c r="E37" s="9" t="s">
        <v>22</v>
      </c>
      <c r="F37" s="9" t="s">
        <v>150</v>
      </c>
      <c r="G37" s="9" t="s">
        <v>23</v>
      </c>
      <c r="H37" s="9" t="s">
        <v>151</v>
      </c>
      <c r="I37" s="9">
        <v>240</v>
      </c>
      <c r="J37" s="9">
        <v>240</v>
      </c>
      <c r="K37" s="9"/>
      <c r="L37" s="9">
        <v>1</v>
      </c>
      <c r="M37" s="9">
        <v>1579</v>
      </c>
      <c r="N37" s="9" t="s">
        <v>148</v>
      </c>
      <c r="O37" s="9" t="s">
        <v>26</v>
      </c>
    </row>
    <row r="38" ht="36" spans="1:15">
      <c r="A38" s="9">
        <v>34</v>
      </c>
      <c r="B38" s="9" t="s">
        <v>152</v>
      </c>
      <c r="C38" s="9" t="s">
        <v>145</v>
      </c>
      <c r="D38" s="9" t="s">
        <v>29</v>
      </c>
      <c r="E38" s="9" t="s">
        <v>153</v>
      </c>
      <c r="F38" s="13" t="s">
        <v>154</v>
      </c>
      <c r="G38" s="9" t="s">
        <v>23</v>
      </c>
      <c r="H38" s="13" t="s">
        <v>155</v>
      </c>
      <c r="I38" s="13">
        <v>540</v>
      </c>
      <c r="J38" s="13">
        <v>540</v>
      </c>
      <c r="K38" s="9"/>
      <c r="L38" s="9">
        <v>6</v>
      </c>
      <c r="M38" s="9">
        <v>10687</v>
      </c>
      <c r="N38" s="9" t="s">
        <v>156</v>
      </c>
      <c r="O38" s="9" t="s">
        <v>156</v>
      </c>
    </row>
    <row r="39" ht="27" spans="1:15">
      <c r="A39" s="9">
        <v>35</v>
      </c>
      <c r="B39" s="11" t="s">
        <v>157</v>
      </c>
      <c r="C39" s="9" t="s">
        <v>158</v>
      </c>
      <c r="D39" s="9" t="s">
        <v>21</v>
      </c>
      <c r="E39" s="9" t="s">
        <v>22</v>
      </c>
      <c r="F39" s="9" t="s">
        <v>158</v>
      </c>
      <c r="G39" s="9" t="s">
        <v>23</v>
      </c>
      <c r="H39" s="11" t="s">
        <v>159</v>
      </c>
      <c r="I39" s="13">
        <v>50</v>
      </c>
      <c r="J39" s="13">
        <v>50</v>
      </c>
      <c r="K39" s="9"/>
      <c r="L39" s="9">
        <v>1</v>
      </c>
      <c r="M39" s="9">
        <v>3000</v>
      </c>
      <c r="N39" s="13" t="s">
        <v>96</v>
      </c>
      <c r="O39" s="9" t="s">
        <v>26</v>
      </c>
    </row>
    <row r="40" ht="27" spans="1:15">
      <c r="A40" s="9">
        <v>36</v>
      </c>
      <c r="B40" s="11" t="s">
        <v>160</v>
      </c>
      <c r="C40" s="9" t="s">
        <v>161</v>
      </c>
      <c r="D40" s="9" t="s">
        <v>29</v>
      </c>
      <c r="E40" s="9" t="s">
        <v>22</v>
      </c>
      <c r="F40" s="9" t="s">
        <v>161</v>
      </c>
      <c r="G40" s="9" t="s">
        <v>23</v>
      </c>
      <c r="H40" s="11" t="s">
        <v>162</v>
      </c>
      <c r="I40" s="11">
        <f>(4000*230+500*280)/10000</f>
        <v>106</v>
      </c>
      <c r="J40" s="11">
        <f>(4000*230+500*280)/10000</f>
        <v>106</v>
      </c>
      <c r="K40" s="9"/>
      <c r="L40" s="9">
        <v>1</v>
      </c>
      <c r="M40" s="9">
        <v>1230</v>
      </c>
      <c r="N40" s="9" t="s">
        <v>156</v>
      </c>
      <c r="O40" s="9" t="s">
        <v>163</v>
      </c>
    </row>
    <row r="41" ht="27" spans="1:15">
      <c r="A41" s="9">
        <v>37</v>
      </c>
      <c r="B41" s="11" t="s">
        <v>164</v>
      </c>
      <c r="C41" s="9" t="s">
        <v>165</v>
      </c>
      <c r="D41" s="9" t="s">
        <v>29</v>
      </c>
      <c r="E41" s="9" t="s">
        <v>22</v>
      </c>
      <c r="F41" s="9" t="s">
        <v>165</v>
      </c>
      <c r="G41" s="9" t="s">
        <v>23</v>
      </c>
      <c r="H41" s="11" t="s">
        <v>166</v>
      </c>
      <c r="I41" s="11">
        <f>(4000*230)/10000</f>
        <v>92</v>
      </c>
      <c r="J41" s="11">
        <f>(4000*230)/10000</f>
        <v>92</v>
      </c>
      <c r="K41" s="9"/>
      <c r="L41" s="9">
        <v>1</v>
      </c>
      <c r="M41" s="9">
        <v>1640</v>
      </c>
      <c r="N41" s="9" t="s">
        <v>156</v>
      </c>
      <c r="O41" s="9" t="s">
        <v>163</v>
      </c>
    </row>
    <row r="42" ht="27" spans="1:15">
      <c r="A42" s="9">
        <v>38</v>
      </c>
      <c r="B42" s="11" t="s">
        <v>167</v>
      </c>
      <c r="C42" s="9" t="s">
        <v>168</v>
      </c>
      <c r="D42" s="9" t="s">
        <v>29</v>
      </c>
      <c r="E42" s="9" t="s">
        <v>22</v>
      </c>
      <c r="F42" s="9" t="s">
        <v>168</v>
      </c>
      <c r="G42" s="9" t="s">
        <v>23</v>
      </c>
      <c r="H42" s="11" t="s">
        <v>169</v>
      </c>
      <c r="I42" s="11">
        <f>(3200*230+800*280)/10000</f>
        <v>96</v>
      </c>
      <c r="J42" s="11">
        <f>(3200*230+800*280)/10000</f>
        <v>96</v>
      </c>
      <c r="K42" s="9"/>
      <c r="L42" s="9">
        <v>1</v>
      </c>
      <c r="M42" s="9">
        <v>1560</v>
      </c>
      <c r="N42" s="9" t="s">
        <v>156</v>
      </c>
      <c r="O42" s="9" t="s">
        <v>163</v>
      </c>
    </row>
    <row r="43" ht="27" spans="1:15">
      <c r="A43" s="9">
        <v>39</v>
      </c>
      <c r="B43" s="11" t="s">
        <v>170</v>
      </c>
      <c r="C43" s="9" t="s">
        <v>171</v>
      </c>
      <c r="D43" s="9" t="s">
        <v>29</v>
      </c>
      <c r="E43" s="9" t="s">
        <v>22</v>
      </c>
      <c r="F43" s="9" t="s">
        <v>171</v>
      </c>
      <c r="G43" s="9" t="s">
        <v>23</v>
      </c>
      <c r="H43" s="11" t="s">
        <v>172</v>
      </c>
      <c r="I43" s="11">
        <f>(2000*230+500*280)/10000</f>
        <v>60</v>
      </c>
      <c r="J43" s="11">
        <f>(2000*230+500*280)/10000</f>
        <v>60</v>
      </c>
      <c r="K43" s="9"/>
      <c r="L43" s="9">
        <v>1</v>
      </c>
      <c r="M43" s="9">
        <v>1340</v>
      </c>
      <c r="N43" s="9" t="s">
        <v>156</v>
      </c>
      <c r="O43" s="9" t="s">
        <v>163</v>
      </c>
    </row>
    <row r="44" ht="27" spans="1:15">
      <c r="A44" s="9">
        <v>40</v>
      </c>
      <c r="B44" s="11" t="s">
        <v>173</v>
      </c>
      <c r="C44" s="9" t="s">
        <v>174</v>
      </c>
      <c r="D44" s="9" t="s">
        <v>29</v>
      </c>
      <c r="E44" s="9" t="s">
        <v>22</v>
      </c>
      <c r="F44" s="9" t="s">
        <v>174</v>
      </c>
      <c r="G44" s="9" t="s">
        <v>23</v>
      </c>
      <c r="H44" s="11" t="s">
        <v>175</v>
      </c>
      <c r="I44" s="11">
        <f>(3200*230+1000*280)/10000</f>
        <v>101.6</v>
      </c>
      <c r="J44" s="11">
        <f>(3200*230+1000*280)/10000</f>
        <v>101.6</v>
      </c>
      <c r="K44" s="9"/>
      <c r="L44" s="9">
        <v>1</v>
      </c>
      <c r="M44" s="9">
        <v>1263</v>
      </c>
      <c r="N44" s="9" t="s">
        <v>156</v>
      </c>
      <c r="O44" s="9" t="s">
        <v>163</v>
      </c>
    </row>
    <row r="45" ht="27" spans="1:15">
      <c r="A45" s="9">
        <v>41</v>
      </c>
      <c r="B45" s="11" t="s">
        <v>176</v>
      </c>
      <c r="C45" s="13" t="s">
        <v>177</v>
      </c>
      <c r="D45" s="9" t="s">
        <v>29</v>
      </c>
      <c r="E45" s="9" t="s">
        <v>22</v>
      </c>
      <c r="F45" s="13" t="s">
        <v>177</v>
      </c>
      <c r="G45" s="9" t="s">
        <v>23</v>
      </c>
      <c r="H45" s="11" t="s">
        <v>178</v>
      </c>
      <c r="I45" s="11">
        <f>(6000*230+1000*280)/10000</f>
        <v>166</v>
      </c>
      <c r="J45" s="11">
        <f>(6000*230+1000*280)/10000</f>
        <v>166</v>
      </c>
      <c r="K45" s="9"/>
      <c r="L45" s="9">
        <v>1</v>
      </c>
      <c r="M45" s="13">
        <v>3000</v>
      </c>
      <c r="N45" s="9" t="s">
        <v>156</v>
      </c>
      <c r="O45" s="9" t="s">
        <v>163</v>
      </c>
    </row>
    <row r="46" ht="27" spans="1:15">
      <c r="A46" s="9">
        <v>42</v>
      </c>
      <c r="B46" s="11" t="s">
        <v>179</v>
      </c>
      <c r="C46" s="13" t="s">
        <v>180</v>
      </c>
      <c r="D46" s="9" t="s">
        <v>29</v>
      </c>
      <c r="E46" s="9" t="s">
        <v>22</v>
      </c>
      <c r="F46" s="13" t="s">
        <v>180</v>
      </c>
      <c r="G46" s="9" t="s">
        <v>23</v>
      </c>
      <c r="H46" s="11" t="s">
        <v>181</v>
      </c>
      <c r="I46" s="11">
        <f>(4800*230)/10000</f>
        <v>110.4</v>
      </c>
      <c r="J46" s="11">
        <f>(4800*230)/10000</f>
        <v>110.4</v>
      </c>
      <c r="K46" s="9"/>
      <c r="L46" s="9">
        <v>1</v>
      </c>
      <c r="M46" s="13">
        <v>1000</v>
      </c>
      <c r="N46" s="9" t="s">
        <v>156</v>
      </c>
      <c r="O46" s="9" t="s">
        <v>163</v>
      </c>
    </row>
    <row r="47" ht="27" spans="1:15">
      <c r="A47" s="9">
        <v>43</v>
      </c>
      <c r="B47" s="11" t="s">
        <v>176</v>
      </c>
      <c r="C47" s="13" t="s">
        <v>182</v>
      </c>
      <c r="D47" s="9" t="s">
        <v>29</v>
      </c>
      <c r="E47" s="9" t="s">
        <v>22</v>
      </c>
      <c r="F47" s="13" t="s">
        <v>182</v>
      </c>
      <c r="G47" s="9" t="s">
        <v>23</v>
      </c>
      <c r="H47" s="11" t="s">
        <v>183</v>
      </c>
      <c r="I47" s="11">
        <f>(2100*280)/10000</f>
        <v>58.8</v>
      </c>
      <c r="J47" s="11">
        <f>(2100*280)/10000</f>
        <v>58.8</v>
      </c>
      <c r="K47" s="9"/>
      <c r="L47" s="9">
        <v>1</v>
      </c>
      <c r="M47" s="13">
        <v>1800</v>
      </c>
      <c r="N47" s="9" t="s">
        <v>156</v>
      </c>
      <c r="O47" s="9" t="s">
        <v>163</v>
      </c>
    </row>
    <row r="48" ht="27" spans="1:15">
      <c r="A48" s="9">
        <v>44</v>
      </c>
      <c r="B48" s="11" t="s">
        <v>184</v>
      </c>
      <c r="C48" s="13" t="s">
        <v>185</v>
      </c>
      <c r="D48" s="9" t="s">
        <v>29</v>
      </c>
      <c r="E48" s="9" t="s">
        <v>22</v>
      </c>
      <c r="F48" s="13" t="s">
        <v>185</v>
      </c>
      <c r="G48" s="9" t="s">
        <v>23</v>
      </c>
      <c r="H48" s="11" t="s">
        <v>186</v>
      </c>
      <c r="I48" s="11">
        <f>(3200*230)/10000</f>
        <v>73.6</v>
      </c>
      <c r="J48" s="11">
        <f>(3200*230)/10000</f>
        <v>73.6</v>
      </c>
      <c r="K48" s="9"/>
      <c r="L48" s="9">
        <v>1</v>
      </c>
      <c r="M48" s="13">
        <v>3000</v>
      </c>
      <c r="N48" s="9" t="s">
        <v>156</v>
      </c>
      <c r="O48" s="9" t="s">
        <v>163</v>
      </c>
    </row>
    <row r="49" ht="27" spans="1:15">
      <c r="A49" s="9">
        <v>45</v>
      </c>
      <c r="B49" s="11" t="s">
        <v>187</v>
      </c>
      <c r="C49" s="13" t="s">
        <v>188</v>
      </c>
      <c r="D49" s="9" t="s">
        <v>29</v>
      </c>
      <c r="E49" s="9" t="s">
        <v>22</v>
      </c>
      <c r="F49" s="13" t="s">
        <v>188</v>
      </c>
      <c r="G49" s="9" t="s">
        <v>23</v>
      </c>
      <c r="H49" s="13" t="s">
        <v>189</v>
      </c>
      <c r="I49" s="11">
        <f>(8400*230+2000*280)/10000</f>
        <v>249.2</v>
      </c>
      <c r="J49" s="11">
        <f>(8400*230+2000*280)/10000</f>
        <v>249.2</v>
      </c>
      <c r="K49" s="9"/>
      <c r="L49" s="9">
        <v>1</v>
      </c>
      <c r="M49" s="13">
        <v>5860</v>
      </c>
      <c r="N49" s="9" t="s">
        <v>156</v>
      </c>
      <c r="O49" s="9" t="s">
        <v>163</v>
      </c>
    </row>
    <row r="50" ht="40.5" spans="1:15">
      <c r="A50" s="9">
        <v>46</v>
      </c>
      <c r="B50" s="9" t="s">
        <v>190</v>
      </c>
      <c r="C50" s="16" t="s">
        <v>191</v>
      </c>
      <c r="D50" s="9" t="s">
        <v>29</v>
      </c>
      <c r="E50" s="10" t="s">
        <v>22</v>
      </c>
      <c r="F50" s="10" t="s">
        <v>192</v>
      </c>
      <c r="G50" s="10" t="s">
        <v>193</v>
      </c>
      <c r="H50" s="9" t="s">
        <v>194</v>
      </c>
      <c r="I50" s="10">
        <v>200</v>
      </c>
      <c r="J50" s="10">
        <v>200</v>
      </c>
      <c r="K50" s="9"/>
      <c r="L50" s="9">
        <v>5</v>
      </c>
      <c r="M50" s="9">
        <v>10255</v>
      </c>
      <c r="N50" s="9" t="s">
        <v>121</v>
      </c>
      <c r="O50" s="9" t="s">
        <v>122</v>
      </c>
    </row>
    <row r="51" ht="40.5" spans="1:15">
      <c r="A51" s="9">
        <v>47</v>
      </c>
      <c r="B51" s="9" t="s">
        <v>195</v>
      </c>
      <c r="C51" s="16" t="s">
        <v>191</v>
      </c>
      <c r="D51" s="9" t="s">
        <v>21</v>
      </c>
      <c r="E51" s="10" t="s">
        <v>22</v>
      </c>
      <c r="F51" s="10" t="s">
        <v>192</v>
      </c>
      <c r="G51" s="10" t="s">
        <v>193</v>
      </c>
      <c r="H51" s="9" t="s">
        <v>196</v>
      </c>
      <c r="I51" s="10">
        <v>300</v>
      </c>
      <c r="J51" s="10">
        <v>300</v>
      </c>
      <c r="K51" s="9"/>
      <c r="L51" s="9">
        <v>5</v>
      </c>
      <c r="M51" s="9">
        <v>10255</v>
      </c>
      <c r="N51" s="9" t="s">
        <v>197</v>
      </c>
      <c r="O51" s="9" t="s">
        <v>198</v>
      </c>
    </row>
    <row r="52" ht="48" spans="1:15">
      <c r="A52" s="9">
        <v>48</v>
      </c>
      <c r="B52" s="11" t="s">
        <v>199</v>
      </c>
      <c r="C52" s="16" t="s">
        <v>191</v>
      </c>
      <c r="D52" s="9" t="s">
        <v>21</v>
      </c>
      <c r="E52" s="10" t="s">
        <v>22</v>
      </c>
      <c r="F52" s="11" t="s">
        <v>200</v>
      </c>
      <c r="G52" s="10" t="s">
        <v>193</v>
      </c>
      <c r="H52" s="11" t="s">
        <v>201</v>
      </c>
      <c r="I52" s="11">
        <v>400</v>
      </c>
      <c r="J52" s="11">
        <v>400</v>
      </c>
      <c r="K52" s="9"/>
      <c r="L52" s="9">
        <v>8</v>
      </c>
      <c r="M52" s="11">
        <v>11626</v>
      </c>
      <c r="N52" s="9" t="s">
        <v>197</v>
      </c>
      <c r="O52" s="9" t="s">
        <v>198</v>
      </c>
    </row>
    <row r="53" ht="48" spans="1:15">
      <c r="A53" s="9">
        <v>49</v>
      </c>
      <c r="B53" s="11" t="s">
        <v>199</v>
      </c>
      <c r="C53" s="16" t="s">
        <v>191</v>
      </c>
      <c r="D53" s="9" t="s">
        <v>21</v>
      </c>
      <c r="E53" s="10" t="s">
        <v>22</v>
      </c>
      <c r="F53" s="11" t="s">
        <v>200</v>
      </c>
      <c r="G53" s="10" t="s">
        <v>193</v>
      </c>
      <c r="H53" s="11" t="s">
        <v>202</v>
      </c>
      <c r="I53" s="11">
        <v>400</v>
      </c>
      <c r="J53" s="11">
        <v>400</v>
      </c>
      <c r="K53" s="9"/>
      <c r="L53" s="9">
        <v>8</v>
      </c>
      <c r="M53" s="11">
        <v>11626</v>
      </c>
      <c r="N53" s="9" t="s">
        <v>197</v>
      </c>
      <c r="O53" s="9" t="s">
        <v>198</v>
      </c>
    </row>
    <row r="54" ht="67.5" spans="1:15">
      <c r="A54" s="9">
        <v>50</v>
      </c>
      <c r="B54" s="9" t="s">
        <v>203</v>
      </c>
      <c r="C54" s="16" t="s">
        <v>191</v>
      </c>
      <c r="D54" s="9" t="s">
        <v>21</v>
      </c>
      <c r="E54" s="10" t="s">
        <v>22</v>
      </c>
      <c r="F54" s="9" t="s">
        <v>204</v>
      </c>
      <c r="G54" s="10" t="s">
        <v>193</v>
      </c>
      <c r="H54" s="9" t="s">
        <v>205</v>
      </c>
      <c r="I54" s="9">
        <v>600</v>
      </c>
      <c r="J54" s="9">
        <v>600</v>
      </c>
      <c r="K54" s="9"/>
      <c r="L54" s="9">
        <v>10</v>
      </c>
      <c r="M54" s="9">
        <v>19787</v>
      </c>
      <c r="N54" s="9" t="s">
        <v>197</v>
      </c>
      <c r="O54" s="9" t="s">
        <v>198</v>
      </c>
    </row>
    <row r="55" ht="67.5" spans="1:15">
      <c r="A55" s="9">
        <v>51</v>
      </c>
      <c r="B55" s="9" t="s">
        <v>206</v>
      </c>
      <c r="C55" s="16" t="s">
        <v>191</v>
      </c>
      <c r="D55" s="9" t="s">
        <v>21</v>
      </c>
      <c r="E55" s="10" t="s">
        <v>22</v>
      </c>
      <c r="F55" s="9" t="s">
        <v>204</v>
      </c>
      <c r="G55" s="10" t="s">
        <v>193</v>
      </c>
      <c r="H55" s="11" t="s">
        <v>207</v>
      </c>
      <c r="I55" s="9">
        <v>400</v>
      </c>
      <c r="J55" s="9">
        <v>400</v>
      </c>
      <c r="K55" s="9"/>
      <c r="L55" s="9">
        <v>10</v>
      </c>
      <c r="M55" s="9">
        <v>19787</v>
      </c>
      <c r="N55" s="9" t="s">
        <v>197</v>
      </c>
      <c r="O55" s="9" t="s">
        <v>198</v>
      </c>
    </row>
    <row r="56" ht="67.5" spans="1:15">
      <c r="A56" s="9">
        <v>52</v>
      </c>
      <c r="B56" s="11" t="s">
        <v>206</v>
      </c>
      <c r="C56" s="16" t="s">
        <v>191</v>
      </c>
      <c r="D56" s="9" t="s">
        <v>21</v>
      </c>
      <c r="E56" s="10" t="s">
        <v>22</v>
      </c>
      <c r="F56" s="9" t="s">
        <v>204</v>
      </c>
      <c r="G56" s="10" t="s">
        <v>193</v>
      </c>
      <c r="H56" s="11" t="s">
        <v>207</v>
      </c>
      <c r="I56" s="9">
        <v>990</v>
      </c>
      <c r="J56" s="9">
        <v>990</v>
      </c>
      <c r="K56" s="9"/>
      <c r="L56" s="9">
        <v>10</v>
      </c>
      <c r="M56" s="9">
        <v>19787</v>
      </c>
      <c r="N56" s="9" t="s">
        <v>197</v>
      </c>
      <c r="O56" s="9" t="s">
        <v>198</v>
      </c>
    </row>
    <row r="57" ht="67.5" spans="1:15">
      <c r="A57" s="9">
        <v>53</v>
      </c>
      <c r="B57" s="11" t="s">
        <v>206</v>
      </c>
      <c r="C57" s="16" t="s">
        <v>191</v>
      </c>
      <c r="D57" s="9" t="s">
        <v>21</v>
      </c>
      <c r="E57" s="10" t="s">
        <v>22</v>
      </c>
      <c r="F57" s="9" t="s">
        <v>204</v>
      </c>
      <c r="G57" s="10" t="s">
        <v>193</v>
      </c>
      <c r="H57" s="11" t="s">
        <v>208</v>
      </c>
      <c r="I57" s="9">
        <v>960</v>
      </c>
      <c r="J57" s="9">
        <v>960</v>
      </c>
      <c r="K57" s="9"/>
      <c r="L57" s="9">
        <v>10</v>
      </c>
      <c r="M57" s="9">
        <v>19787</v>
      </c>
      <c r="N57" s="9" t="s">
        <v>197</v>
      </c>
      <c r="O57" s="9" t="s">
        <v>198</v>
      </c>
    </row>
    <row r="58" ht="48" spans="1:15">
      <c r="A58" s="9">
        <v>54</v>
      </c>
      <c r="B58" s="11" t="s">
        <v>209</v>
      </c>
      <c r="C58" s="16" t="s">
        <v>191</v>
      </c>
      <c r="D58" s="9" t="s">
        <v>29</v>
      </c>
      <c r="E58" s="10" t="s">
        <v>22</v>
      </c>
      <c r="F58" s="11" t="s">
        <v>210</v>
      </c>
      <c r="G58" s="10" t="s">
        <v>193</v>
      </c>
      <c r="H58" s="11" t="s">
        <v>211</v>
      </c>
      <c r="I58" s="11">
        <v>219.4</v>
      </c>
      <c r="J58" s="11">
        <v>219.4</v>
      </c>
      <c r="K58" s="9"/>
      <c r="L58" s="9">
        <v>1</v>
      </c>
      <c r="M58" s="11">
        <v>874</v>
      </c>
      <c r="N58" s="9" t="s">
        <v>121</v>
      </c>
      <c r="O58" s="9" t="s">
        <v>122</v>
      </c>
    </row>
    <row r="59" ht="48" spans="1:15">
      <c r="A59" s="9">
        <v>55</v>
      </c>
      <c r="B59" s="11" t="s">
        <v>212</v>
      </c>
      <c r="C59" s="16" t="s">
        <v>191</v>
      </c>
      <c r="D59" s="9" t="s">
        <v>29</v>
      </c>
      <c r="E59" s="10" t="s">
        <v>22</v>
      </c>
      <c r="F59" s="11" t="s">
        <v>213</v>
      </c>
      <c r="G59" s="10" t="s">
        <v>193</v>
      </c>
      <c r="H59" s="11" t="s">
        <v>214</v>
      </c>
      <c r="I59" s="11">
        <v>256.5</v>
      </c>
      <c r="J59" s="11">
        <v>256.5</v>
      </c>
      <c r="K59" s="9"/>
      <c r="L59" s="9">
        <v>1</v>
      </c>
      <c r="M59" s="11">
        <v>3681</v>
      </c>
      <c r="N59" s="9" t="s">
        <v>121</v>
      </c>
      <c r="O59" s="9" t="s">
        <v>122</v>
      </c>
    </row>
    <row r="60" ht="40.5" spans="1:15">
      <c r="A60" s="9">
        <v>56</v>
      </c>
      <c r="B60" s="11" t="s">
        <v>215</v>
      </c>
      <c r="C60" s="16" t="s">
        <v>191</v>
      </c>
      <c r="D60" s="9" t="s">
        <v>29</v>
      </c>
      <c r="E60" s="10" t="s">
        <v>22</v>
      </c>
      <c r="F60" s="11" t="s">
        <v>216</v>
      </c>
      <c r="G60" s="10" t="s">
        <v>193</v>
      </c>
      <c r="H60" s="11" t="s">
        <v>217</v>
      </c>
      <c r="I60" s="11">
        <v>95.5</v>
      </c>
      <c r="J60" s="11">
        <v>95.5</v>
      </c>
      <c r="K60" s="9"/>
      <c r="L60" s="9">
        <v>1</v>
      </c>
      <c r="M60" s="11">
        <v>1073</v>
      </c>
      <c r="N60" s="9" t="s">
        <v>121</v>
      </c>
      <c r="O60" s="9" t="s">
        <v>122</v>
      </c>
    </row>
    <row r="61" ht="48" spans="1:15">
      <c r="A61" s="9">
        <v>57</v>
      </c>
      <c r="B61" s="11" t="s">
        <v>218</v>
      </c>
      <c r="C61" s="16" t="s">
        <v>191</v>
      </c>
      <c r="D61" s="9" t="s">
        <v>29</v>
      </c>
      <c r="E61" s="10" t="s">
        <v>22</v>
      </c>
      <c r="F61" s="11" t="s">
        <v>219</v>
      </c>
      <c r="G61" s="10" t="s">
        <v>193</v>
      </c>
      <c r="H61" s="11" t="s">
        <v>220</v>
      </c>
      <c r="I61" s="11">
        <v>205.5</v>
      </c>
      <c r="J61" s="11">
        <v>205.5</v>
      </c>
      <c r="K61" s="9"/>
      <c r="L61" s="9">
        <v>1</v>
      </c>
      <c r="M61" s="11">
        <v>3205</v>
      </c>
      <c r="N61" s="9" t="s">
        <v>121</v>
      </c>
      <c r="O61" s="9" t="s">
        <v>122</v>
      </c>
    </row>
    <row r="62" ht="48" spans="1:15">
      <c r="A62" s="9">
        <v>58</v>
      </c>
      <c r="B62" s="11" t="s">
        <v>221</v>
      </c>
      <c r="C62" s="16" t="s">
        <v>191</v>
      </c>
      <c r="D62" s="9" t="s">
        <v>29</v>
      </c>
      <c r="E62" s="10" t="s">
        <v>22</v>
      </c>
      <c r="F62" s="11" t="s">
        <v>222</v>
      </c>
      <c r="G62" s="10" t="s">
        <v>193</v>
      </c>
      <c r="H62" s="11" t="s">
        <v>223</v>
      </c>
      <c r="I62" s="11">
        <v>383.9</v>
      </c>
      <c r="J62" s="11">
        <v>383.9</v>
      </c>
      <c r="K62" s="9"/>
      <c r="L62" s="9">
        <v>1</v>
      </c>
      <c r="M62" s="11">
        <v>2130</v>
      </c>
      <c r="N62" s="9" t="s">
        <v>121</v>
      </c>
      <c r="O62" s="9" t="s">
        <v>122</v>
      </c>
    </row>
    <row r="63" ht="48" spans="1:15">
      <c r="A63" s="9">
        <v>59</v>
      </c>
      <c r="B63" s="11" t="s">
        <v>224</v>
      </c>
      <c r="C63" s="16" t="s">
        <v>191</v>
      </c>
      <c r="D63" s="9" t="s">
        <v>29</v>
      </c>
      <c r="E63" s="10" t="s">
        <v>22</v>
      </c>
      <c r="F63" s="11" t="s">
        <v>225</v>
      </c>
      <c r="G63" s="10" t="s">
        <v>193</v>
      </c>
      <c r="H63" s="11" t="s">
        <v>226</v>
      </c>
      <c r="I63" s="11">
        <v>441.8</v>
      </c>
      <c r="J63" s="11">
        <v>441.8</v>
      </c>
      <c r="K63" s="9"/>
      <c r="L63" s="9">
        <v>1</v>
      </c>
      <c r="M63" s="11">
        <v>1905</v>
      </c>
      <c r="N63" s="9" t="s">
        <v>121</v>
      </c>
      <c r="O63" s="9" t="s">
        <v>122</v>
      </c>
    </row>
    <row r="64" ht="40.5" spans="1:15">
      <c r="A64" s="9">
        <v>60</v>
      </c>
      <c r="B64" s="11" t="s">
        <v>227</v>
      </c>
      <c r="C64" s="16" t="s">
        <v>191</v>
      </c>
      <c r="D64" s="9" t="s">
        <v>29</v>
      </c>
      <c r="E64" s="10" t="s">
        <v>22</v>
      </c>
      <c r="F64" s="11" t="s">
        <v>228</v>
      </c>
      <c r="G64" s="10" t="s">
        <v>193</v>
      </c>
      <c r="H64" s="11" t="s">
        <v>229</v>
      </c>
      <c r="I64" s="11">
        <v>422.9</v>
      </c>
      <c r="J64" s="11">
        <v>422.9</v>
      </c>
      <c r="K64" s="9"/>
      <c r="L64" s="9">
        <v>1</v>
      </c>
      <c r="M64" s="11">
        <v>2204</v>
      </c>
      <c r="N64" s="9" t="s">
        <v>121</v>
      </c>
      <c r="O64" s="9" t="s">
        <v>122</v>
      </c>
    </row>
    <row r="65" ht="48" spans="1:15">
      <c r="A65" s="9">
        <v>61</v>
      </c>
      <c r="B65" s="11" t="s">
        <v>230</v>
      </c>
      <c r="C65" s="16" t="s">
        <v>191</v>
      </c>
      <c r="D65" s="9" t="s">
        <v>29</v>
      </c>
      <c r="E65" s="10" t="s">
        <v>22</v>
      </c>
      <c r="F65" s="11" t="s">
        <v>231</v>
      </c>
      <c r="G65" s="10" t="s">
        <v>193</v>
      </c>
      <c r="H65" s="11" t="s">
        <v>232</v>
      </c>
      <c r="I65" s="11">
        <v>240</v>
      </c>
      <c r="J65" s="11">
        <v>240</v>
      </c>
      <c r="K65" s="9"/>
      <c r="L65" s="9">
        <v>1</v>
      </c>
      <c r="M65" s="11">
        <v>2483</v>
      </c>
      <c r="N65" s="9" t="s">
        <v>121</v>
      </c>
      <c r="O65" s="9" t="s">
        <v>122</v>
      </c>
    </row>
    <row r="66" ht="48" spans="1:15">
      <c r="A66" s="9">
        <v>62</v>
      </c>
      <c r="B66" s="11" t="s">
        <v>233</v>
      </c>
      <c r="C66" s="16" t="s">
        <v>191</v>
      </c>
      <c r="D66" s="9" t="s">
        <v>29</v>
      </c>
      <c r="E66" s="10" t="s">
        <v>22</v>
      </c>
      <c r="F66" s="11" t="s">
        <v>234</v>
      </c>
      <c r="G66" s="10" t="s">
        <v>193</v>
      </c>
      <c r="H66" s="11" t="s">
        <v>235</v>
      </c>
      <c r="I66" s="11">
        <v>226</v>
      </c>
      <c r="J66" s="11">
        <v>226</v>
      </c>
      <c r="K66" s="9"/>
      <c r="L66" s="9">
        <v>1</v>
      </c>
      <c r="M66" s="11">
        <v>1196</v>
      </c>
      <c r="N66" s="9" t="s">
        <v>121</v>
      </c>
      <c r="O66" s="9" t="s">
        <v>122</v>
      </c>
    </row>
    <row r="67" ht="48" spans="1:15">
      <c r="A67" s="9">
        <v>63</v>
      </c>
      <c r="B67" s="11" t="s">
        <v>236</v>
      </c>
      <c r="C67" s="16" t="s">
        <v>191</v>
      </c>
      <c r="D67" s="9" t="s">
        <v>29</v>
      </c>
      <c r="E67" s="10" t="s">
        <v>22</v>
      </c>
      <c r="F67" s="11" t="s">
        <v>237</v>
      </c>
      <c r="G67" s="10" t="s">
        <v>193</v>
      </c>
      <c r="H67" s="11" t="s">
        <v>238</v>
      </c>
      <c r="I67" s="11">
        <v>525.5</v>
      </c>
      <c r="J67" s="11">
        <v>525.5</v>
      </c>
      <c r="K67" s="9"/>
      <c r="L67" s="9">
        <v>1</v>
      </c>
      <c r="M67" s="11">
        <v>2878</v>
      </c>
      <c r="N67" s="9" t="s">
        <v>121</v>
      </c>
      <c r="O67" s="9" t="s">
        <v>122</v>
      </c>
    </row>
    <row r="68" ht="121.5" spans="1:15">
      <c r="A68" s="9">
        <v>64</v>
      </c>
      <c r="B68" s="15" t="s">
        <v>239</v>
      </c>
      <c r="C68" s="9" t="s">
        <v>240</v>
      </c>
      <c r="D68" s="9" t="s">
        <v>21</v>
      </c>
      <c r="E68" s="9" t="s">
        <v>22</v>
      </c>
      <c r="F68" s="9" t="s">
        <v>240</v>
      </c>
      <c r="G68" s="9" t="s">
        <v>23</v>
      </c>
      <c r="H68" s="15" t="s">
        <v>241</v>
      </c>
      <c r="I68" s="9">
        <v>500</v>
      </c>
      <c r="J68" s="9">
        <v>500</v>
      </c>
      <c r="K68" s="9"/>
      <c r="L68" s="9">
        <v>5</v>
      </c>
      <c r="M68" s="9">
        <v>1200</v>
      </c>
      <c r="N68" s="15" t="s">
        <v>242</v>
      </c>
      <c r="O68" s="15" t="s">
        <v>243</v>
      </c>
    </row>
    <row r="69" ht="67.5" spans="1:15">
      <c r="A69" s="9">
        <v>65</v>
      </c>
      <c r="B69" s="15" t="s">
        <v>244</v>
      </c>
      <c r="C69" s="9" t="s">
        <v>240</v>
      </c>
      <c r="D69" s="9" t="s">
        <v>29</v>
      </c>
      <c r="E69" s="9" t="s">
        <v>22</v>
      </c>
      <c r="F69" s="9" t="s">
        <v>240</v>
      </c>
      <c r="G69" s="9" t="s">
        <v>23</v>
      </c>
      <c r="H69" s="15" t="s">
        <v>245</v>
      </c>
      <c r="I69" s="9">
        <v>100</v>
      </c>
      <c r="J69" s="9">
        <v>100</v>
      </c>
      <c r="K69" s="9"/>
      <c r="L69" s="9">
        <v>1</v>
      </c>
      <c r="M69" s="9">
        <v>200</v>
      </c>
      <c r="N69" s="15" t="s">
        <v>246</v>
      </c>
      <c r="O69" s="15" t="s">
        <v>247</v>
      </c>
    </row>
    <row r="70" ht="40.5" spans="1:15">
      <c r="A70" s="9">
        <v>66</v>
      </c>
      <c r="B70" s="13" t="s">
        <v>248</v>
      </c>
      <c r="C70" s="13" t="s">
        <v>249</v>
      </c>
      <c r="D70" s="9" t="s">
        <v>21</v>
      </c>
      <c r="E70" s="9" t="s">
        <v>22</v>
      </c>
      <c r="F70" s="13" t="s">
        <v>249</v>
      </c>
      <c r="G70" s="9" t="s">
        <v>23</v>
      </c>
      <c r="H70" s="13" t="s">
        <v>250</v>
      </c>
      <c r="I70" s="13">
        <v>500</v>
      </c>
      <c r="J70" s="13">
        <v>500</v>
      </c>
      <c r="K70" s="9"/>
      <c r="L70" s="9">
        <v>5</v>
      </c>
      <c r="M70" s="13">
        <v>12000</v>
      </c>
      <c r="N70" s="9" t="s">
        <v>121</v>
      </c>
      <c r="O70" s="9" t="s">
        <v>122</v>
      </c>
    </row>
    <row r="71" ht="40.5" spans="1:15">
      <c r="A71" s="9">
        <v>67</v>
      </c>
      <c r="B71" s="13" t="s">
        <v>251</v>
      </c>
      <c r="C71" s="13" t="s">
        <v>252</v>
      </c>
      <c r="D71" s="9" t="s">
        <v>21</v>
      </c>
      <c r="E71" s="9" t="s">
        <v>22</v>
      </c>
      <c r="F71" s="13" t="s">
        <v>252</v>
      </c>
      <c r="G71" s="9" t="s">
        <v>23</v>
      </c>
      <c r="H71" s="13" t="s">
        <v>253</v>
      </c>
      <c r="I71" s="13">
        <v>200</v>
      </c>
      <c r="J71" s="13">
        <v>200</v>
      </c>
      <c r="K71" s="9"/>
      <c r="L71" s="9">
        <v>5</v>
      </c>
      <c r="M71" s="13">
        <v>12000</v>
      </c>
      <c r="N71" s="9" t="s">
        <v>121</v>
      </c>
      <c r="O71" s="9" t="s">
        <v>122</v>
      </c>
    </row>
    <row r="72" ht="40.5" spans="1:15">
      <c r="A72" s="9">
        <v>68</v>
      </c>
      <c r="B72" s="13" t="s">
        <v>254</v>
      </c>
      <c r="C72" s="13" t="s">
        <v>255</v>
      </c>
      <c r="D72" s="9" t="s">
        <v>21</v>
      </c>
      <c r="E72" s="9" t="s">
        <v>22</v>
      </c>
      <c r="F72" s="13" t="s">
        <v>255</v>
      </c>
      <c r="G72" s="9" t="s">
        <v>23</v>
      </c>
      <c r="H72" s="13" t="s">
        <v>256</v>
      </c>
      <c r="I72" s="13">
        <v>100</v>
      </c>
      <c r="J72" s="13">
        <v>100</v>
      </c>
      <c r="K72" s="9"/>
      <c r="L72" s="9">
        <v>1</v>
      </c>
      <c r="M72" s="13">
        <v>1700</v>
      </c>
      <c r="N72" s="9" t="s">
        <v>121</v>
      </c>
      <c r="O72" s="9" t="s">
        <v>122</v>
      </c>
    </row>
    <row r="73" ht="40.5" spans="1:15">
      <c r="A73" s="9">
        <v>69</v>
      </c>
      <c r="B73" s="13" t="s">
        <v>257</v>
      </c>
      <c r="C73" s="13" t="s">
        <v>258</v>
      </c>
      <c r="D73" s="9" t="s">
        <v>21</v>
      </c>
      <c r="E73" s="9" t="s">
        <v>22</v>
      </c>
      <c r="F73" s="13" t="s">
        <v>258</v>
      </c>
      <c r="G73" s="9" t="s">
        <v>23</v>
      </c>
      <c r="H73" s="13" t="s">
        <v>259</v>
      </c>
      <c r="I73" s="13">
        <v>400</v>
      </c>
      <c r="J73" s="13">
        <v>400</v>
      </c>
      <c r="K73" s="9"/>
      <c r="L73" s="9">
        <v>5</v>
      </c>
      <c r="M73" s="13">
        <v>12000</v>
      </c>
      <c r="N73" s="9" t="s">
        <v>121</v>
      </c>
      <c r="O73" s="9" t="s">
        <v>122</v>
      </c>
    </row>
    <row r="74" ht="40.5" spans="1:15">
      <c r="A74" s="9">
        <v>70</v>
      </c>
      <c r="B74" s="13" t="s">
        <v>260</v>
      </c>
      <c r="C74" s="13" t="s">
        <v>261</v>
      </c>
      <c r="D74" s="9" t="s">
        <v>29</v>
      </c>
      <c r="E74" s="9" t="s">
        <v>22</v>
      </c>
      <c r="F74" s="13" t="s">
        <v>261</v>
      </c>
      <c r="G74" s="9" t="s">
        <v>23</v>
      </c>
      <c r="H74" s="13" t="s">
        <v>262</v>
      </c>
      <c r="I74" s="13">
        <v>45</v>
      </c>
      <c r="J74" s="13">
        <v>45</v>
      </c>
      <c r="K74" s="9"/>
      <c r="L74" s="9">
        <v>1</v>
      </c>
      <c r="M74" s="13">
        <v>3700</v>
      </c>
      <c r="N74" s="9" t="s">
        <v>121</v>
      </c>
      <c r="O74" s="9" t="s">
        <v>122</v>
      </c>
    </row>
    <row r="75" ht="40.5" spans="1:15">
      <c r="A75" s="9">
        <v>71</v>
      </c>
      <c r="B75" s="13" t="s">
        <v>263</v>
      </c>
      <c r="C75" s="13" t="s">
        <v>264</v>
      </c>
      <c r="D75" s="9" t="s">
        <v>29</v>
      </c>
      <c r="E75" s="9" t="s">
        <v>22</v>
      </c>
      <c r="F75" s="13" t="s">
        <v>264</v>
      </c>
      <c r="G75" s="9" t="s">
        <v>23</v>
      </c>
      <c r="H75" s="13" t="s">
        <v>265</v>
      </c>
      <c r="I75" s="13">
        <v>50</v>
      </c>
      <c r="J75" s="13">
        <v>50</v>
      </c>
      <c r="K75" s="9"/>
      <c r="L75" s="9">
        <v>1</v>
      </c>
      <c r="M75" s="13">
        <v>3200</v>
      </c>
      <c r="N75" s="9" t="s">
        <v>121</v>
      </c>
      <c r="O75" s="9" t="s">
        <v>122</v>
      </c>
    </row>
    <row r="76" ht="40.5" spans="1:15">
      <c r="A76" s="9">
        <v>72</v>
      </c>
      <c r="B76" s="13" t="s">
        <v>266</v>
      </c>
      <c r="C76" s="13" t="s">
        <v>258</v>
      </c>
      <c r="D76" s="9" t="s">
        <v>29</v>
      </c>
      <c r="E76" s="9" t="s">
        <v>22</v>
      </c>
      <c r="F76" s="13" t="s">
        <v>258</v>
      </c>
      <c r="G76" s="9" t="s">
        <v>23</v>
      </c>
      <c r="H76" s="13" t="s">
        <v>267</v>
      </c>
      <c r="I76" s="13">
        <v>50</v>
      </c>
      <c r="J76" s="13">
        <v>50</v>
      </c>
      <c r="K76" s="9"/>
      <c r="L76" s="9">
        <v>1</v>
      </c>
      <c r="M76" s="13">
        <v>1300</v>
      </c>
      <c r="N76" s="9" t="s">
        <v>121</v>
      </c>
      <c r="O76" s="9" t="s">
        <v>122</v>
      </c>
    </row>
    <row r="77" ht="40.5" spans="1:15">
      <c r="A77" s="9">
        <v>73</v>
      </c>
      <c r="B77" s="13" t="s">
        <v>268</v>
      </c>
      <c r="C77" s="13" t="s">
        <v>269</v>
      </c>
      <c r="D77" s="9" t="s">
        <v>29</v>
      </c>
      <c r="E77" s="9" t="s">
        <v>22</v>
      </c>
      <c r="F77" s="13" t="s">
        <v>269</v>
      </c>
      <c r="G77" s="9" t="s">
        <v>23</v>
      </c>
      <c r="H77" s="13" t="s">
        <v>270</v>
      </c>
      <c r="I77" s="13">
        <v>40</v>
      </c>
      <c r="J77" s="13">
        <v>40</v>
      </c>
      <c r="K77" s="9"/>
      <c r="L77" s="9">
        <v>1</v>
      </c>
      <c r="M77" s="13">
        <v>1900</v>
      </c>
      <c r="N77" s="9" t="s">
        <v>121</v>
      </c>
      <c r="O77" s="9" t="s">
        <v>122</v>
      </c>
    </row>
    <row r="78" ht="40.5" spans="1:15">
      <c r="A78" s="9">
        <v>74</v>
      </c>
      <c r="B78" s="13" t="s">
        <v>271</v>
      </c>
      <c r="C78" s="13" t="s">
        <v>272</v>
      </c>
      <c r="D78" s="9" t="s">
        <v>29</v>
      </c>
      <c r="E78" s="9" t="s">
        <v>22</v>
      </c>
      <c r="F78" s="13" t="s">
        <v>272</v>
      </c>
      <c r="G78" s="9" t="s">
        <v>23</v>
      </c>
      <c r="H78" s="13" t="s">
        <v>273</v>
      </c>
      <c r="I78" s="13">
        <v>25</v>
      </c>
      <c r="J78" s="13">
        <v>25</v>
      </c>
      <c r="K78" s="9"/>
      <c r="L78" s="9">
        <v>1</v>
      </c>
      <c r="M78" s="13">
        <v>4200</v>
      </c>
      <c r="N78" s="9" t="s">
        <v>121</v>
      </c>
      <c r="O78" s="9" t="s">
        <v>122</v>
      </c>
    </row>
    <row r="79" ht="40.5" spans="1:15">
      <c r="A79" s="9">
        <v>75</v>
      </c>
      <c r="B79" s="13" t="s">
        <v>274</v>
      </c>
      <c r="C79" s="13" t="s">
        <v>275</v>
      </c>
      <c r="D79" s="9" t="s">
        <v>29</v>
      </c>
      <c r="E79" s="9" t="s">
        <v>22</v>
      </c>
      <c r="F79" s="13" t="s">
        <v>275</v>
      </c>
      <c r="G79" s="9" t="s">
        <v>23</v>
      </c>
      <c r="H79" s="13" t="s">
        <v>270</v>
      </c>
      <c r="I79" s="13">
        <v>40</v>
      </c>
      <c r="J79" s="13">
        <v>40</v>
      </c>
      <c r="K79" s="9"/>
      <c r="L79" s="9">
        <v>1</v>
      </c>
      <c r="M79" s="13">
        <v>900</v>
      </c>
      <c r="N79" s="9" t="s">
        <v>121</v>
      </c>
      <c r="O79" s="9" t="s">
        <v>122</v>
      </c>
    </row>
    <row r="80" ht="40.5" spans="1:15">
      <c r="A80" s="9">
        <v>76</v>
      </c>
      <c r="B80" s="13" t="s">
        <v>274</v>
      </c>
      <c r="C80" s="13" t="s">
        <v>276</v>
      </c>
      <c r="D80" s="9" t="s">
        <v>29</v>
      </c>
      <c r="E80" s="9" t="s">
        <v>22</v>
      </c>
      <c r="F80" s="13" t="s">
        <v>276</v>
      </c>
      <c r="G80" s="9" t="s">
        <v>23</v>
      </c>
      <c r="H80" s="13" t="s">
        <v>270</v>
      </c>
      <c r="I80" s="13">
        <v>40</v>
      </c>
      <c r="J80" s="13">
        <v>40</v>
      </c>
      <c r="K80" s="9"/>
      <c r="L80" s="9">
        <v>1</v>
      </c>
      <c r="M80" s="13">
        <v>2000</v>
      </c>
      <c r="N80" s="9" t="s">
        <v>121</v>
      </c>
      <c r="O80" s="9" t="s">
        <v>122</v>
      </c>
    </row>
    <row r="81" ht="40.5" spans="1:15">
      <c r="A81" s="9">
        <v>77</v>
      </c>
      <c r="B81" s="13" t="s">
        <v>277</v>
      </c>
      <c r="C81" s="13" t="s">
        <v>278</v>
      </c>
      <c r="D81" s="9" t="s">
        <v>29</v>
      </c>
      <c r="E81" s="9" t="s">
        <v>22</v>
      </c>
      <c r="F81" s="13" t="s">
        <v>278</v>
      </c>
      <c r="G81" s="9" t="s">
        <v>23</v>
      </c>
      <c r="H81" s="13" t="s">
        <v>279</v>
      </c>
      <c r="I81" s="13">
        <v>48</v>
      </c>
      <c r="J81" s="13">
        <v>48</v>
      </c>
      <c r="K81" s="9"/>
      <c r="L81" s="9">
        <v>1</v>
      </c>
      <c r="M81" s="13">
        <v>2500</v>
      </c>
      <c r="N81" s="9" t="s">
        <v>121</v>
      </c>
      <c r="O81" s="9" t="s">
        <v>122</v>
      </c>
    </row>
    <row r="82" ht="135" spans="1:15">
      <c r="A82" s="9">
        <v>78</v>
      </c>
      <c r="B82" s="9" t="s">
        <v>280</v>
      </c>
      <c r="C82" s="9" t="s">
        <v>281</v>
      </c>
      <c r="D82" s="9" t="s">
        <v>21</v>
      </c>
      <c r="E82" s="9" t="s">
        <v>22</v>
      </c>
      <c r="F82" s="9" t="s">
        <v>282</v>
      </c>
      <c r="G82" s="9" t="s">
        <v>23</v>
      </c>
      <c r="H82" s="13" t="s">
        <v>283</v>
      </c>
      <c r="I82" s="13">
        <v>800</v>
      </c>
      <c r="J82" s="13">
        <v>800</v>
      </c>
      <c r="K82" s="9"/>
      <c r="L82" s="9">
        <v>10</v>
      </c>
      <c r="M82" s="9">
        <v>20000</v>
      </c>
      <c r="N82" s="13" t="s">
        <v>284</v>
      </c>
      <c r="O82" s="9" t="s">
        <v>285</v>
      </c>
    </row>
    <row r="83" ht="48" spans="1:15">
      <c r="A83" s="9">
        <v>79</v>
      </c>
      <c r="B83" s="9" t="s">
        <v>286</v>
      </c>
      <c r="C83" s="9" t="s">
        <v>287</v>
      </c>
      <c r="D83" s="9" t="s">
        <v>29</v>
      </c>
      <c r="E83" s="9" t="s">
        <v>99</v>
      </c>
      <c r="F83" s="9" t="s">
        <v>287</v>
      </c>
      <c r="G83" s="9" t="s">
        <v>23</v>
      </c>
      <c r="H83" s="13" t="s">
        <v>288</v>
      </c>
      <c r="I83" s="13">
        <v>150</v>
      </c>
      <c r="J83" s="13">
        <v>150</v>
      </c>
      <c r="K83" s="9"/>
      <c r="L83" s="9">
        <v>1</v>
      </c>
      <c r="M83" s="9">
        <v>1947</v>
      </c>
      <c r="N83" s="13" t="s">
        <v>289</v>
      </c>
      <c r="O83" s="9" t="s">
        <v>290</v>
      </c>
    </row>
    <row r="84" ht="36" spans="1:15">
      <c r="A84" s="9">
        <v>80</v>
      </c>
      <c r="B84" s="9" t="s">
        <v>291</v>
      </c>
      <c r="C84" s="9" t="s">
        <v>292</v>
      </c>
      <c r="D84" s="9" t="s">
        <v>29</v>
      </c>
      <c r="E84" s="9" t="s">
        <v>99</v>
      </c>
      <c r="F84" s="9" t="s">
        <v>292</v>
      </c>
      <c r="G84" s="9" t="s">
        <v>23</v>
      </c>
      <c r="H84" s="13" t="s">
        <v>293</v>
      </c>
      <c r="I84" s="13">
        <v>35</v>
      </c>
      <c r="J84" s="13">
        <v>35</v>
      </c>
      <c r="K84" s="9"/>
      <c r="L84" s="9">
        <v>1</v>
      </c>
      <c r="M84" s="9">
        <v>1952</v>
      </c>
      <c r="N84" s="13" t="s">
        <v>294</v>
      </c>
      <c r="O84" s="9" t="s">
        <v>290</v>
      </c>
    </row>
    <row r="85" ht="48" spans="1:15">
      <c r="A85" s="9">
        <v>81</v>
      </c>
      <c r="B85" s="9" t="s">
        <v>295</v>
      </c>
      <c r="C85" s="9" t="s">
        <v>296</v>
      </c>
      <c r="D85" s="9" t="s">
        <v>29</v>
      </c>
      <c r="E85" s="9" t="s">
        <v>99</v>
      </c>
      <c r="F85" s="9" t="s">
        <v>296</v>
      </c>
      <c r="G85" s="9" t="s">
        <v>23</v>
      </c>
      <c r="H85" s="13" t="s">
        <v>297</v>
      </c>
      <c r="I85" s="13">
        <v>30</v>
      </c>
      <c r="J85" s="13">
        <v>30</v>
      </c>
      <c r="K85" s="9"/>
      <c r="L85" s="9">
        <v>1</v>
      </c>
      <c r="M85" s="9">
        <v>3325</v>
      </c>
      <c r="N85" s="13" t="s">
        <v>298</v>
      </c>
      <c r="O85" s="9" t="s">
        <v>290</v>
      </c>
    </row>
    <row r="86" ht="48" spans="1:15">
      <c r="A86" s="9">
        <v>82</v>
      </c>
      <c r="B86" s="9" t="s">
        <v>299</v>
      </c>
      <c r="C86" s="9" t="s">
        <v>300</v>
      </c>
      <c r="D86" s="9" t="s">
        <v>29</v>
      </c>
      <c r="E86" s="9" t="s">
        <v>99</v>
      </c>
      <c r="F86" s="9" t="s">
        <v>300</v>
      </c>
      <c r="G86" s="9" t="s">
        <v>23</v>
      </c>
      <c r="H86" s="13" t="s">
        <v>301</v>
      </c>
      <c r="I86" s="13">
        <v>30</v>
      </c>
      <c r="J86" s="13">
        <v>30</v>
      </c>
      <c r="K86" s="9"/>
      <c r="L86" s="9">
        <v>1</v>
      </c>
      <c r="M86" s="9">
        <v>3325</v>
      </c>
      <c r="N86" s="13" t="s">
        <v>298</v>
      </c>
      <c r="O86" s="9" t="s">
        <v>290</v>
      </c>
    </row>
    <row r="87" ht="72" spans="1:15">
      <c r="A87" s="9">
        <v>83</v>
      </c>
      <c r="B87" s="9" t="s">
        <v>302</v>
      </c>
      <c r="C87" s="9" t="s">
        <v>303</v>
      </c>
      <c r="D87" s="9" t="s">
        <v>29</v>
      </c>
      <c r="E87" s="9" t="s">
        <v>99</v>
      </c>
      <c r="F87" s="9" t="s">
        <v>303</v>
      </c>
      <c r="G87" s="9" t="s">
        <v>23</v>
      </c>
      <c r="H87" s="13" t="s">
        <v>304</v>
      </c>
      <c r="I87" s="13">
        <v>60</v>
      </c>
      <c r="J87" s="13">
        <v>60</v>
      </c>
      <c r="K87" s="9"/>
      <c r="L87" s="9">
        <v>1</v>
      </c>
      <c r="M87" s="9">
        <v>3521</v>
      </c>
      <c r="N87" s="13" t="s">
        <v>305</v>
      </c>
      <c r="O87" s="9" t="s">
        <v>290</v>
      </c>
    </row>
    <row r="88" ht="27" spans="1:15">
      <c r="A88" s="9">
        <v>84</v>
      </c>
      <c r="B88" s="9" t="s">
        <v>306</v>
      </c>
      <c r="C88" s="9" t="s">
        <v>307</v>
      </c>
      <c r="D88" s="9" t="s">
        <v>29</v>
      </c>
      <c r="E88" s="9" t="s">
        <v>99</v>
      </c>
      <c r="F88" s="9" t="s">
        <v>307</v>
      </c>
      <c r="G88" s="9" t="s">
        <v>23</v>
      </c>
      <c r="H88" s="9" t="s">
        <v>308</v>
      </c>
      <c r="I88" s="9">
        <v>62</v>
      </c>
      <c r="J88" s="9">
        <v>62</v>
      </c>
      <c r="K88" s="9"/>
      <c r="L88" s="9">
        <v>1</v>
      </c>
      <c r="M88" s="9">
        <v>4232</v>
      </c>
      <c r="N88" s="9" t="s">
        <v>309</v>
      </c>
      <c r="O88" s="9" t="s">
        <v>290</v>
      </c>
    </row>
    <row r="89" ht="27" spans="1:15">
      <c r="A89" s="9">
        <v>85</v>
      </c>
      <c r="B89" s="9" t="s">
        <v>310</v>
      </c>
      <c r="C89" s="9" t="s">
        <v>311</v>
      </c>
      <c r="D89" s="9" t="s">
        <v>29</v>
      </c>
      <c r="E89" s="9" t="s">
        <v>99</v>
      </c>
      <c r="F89" s="9" t="s">
        <v>311</v>
      </c>
      <c r="G89" s="9" t="s">
        <v>23</v>
      </c>
      <c r="H89" s="9" t="s">
        <v>312</v>
      </c>
      <c r="I89" s="9">
        <v>130</v>
      </c>
      <c r="J89" s="9">
        <v>130</v>
      </c>
      <c r="K89" s="9"/>
      <c r="L89" s="9">
        <v>1</v>
      </c>
      <c r="M89" s="9">
        <v>3315</v>
      </c>
      <c r="N89" s="9" t="s">
        <v>313</v>
      </c>
      <c r="O89" s="9" t="s">
        <v>290</v>
      </c>
    </row>
    <row r="90" ht="27" spans="1:15">
      <c r="A90" s="9">
        <v>86</v>
      </c>
      <c r="B90" s="9" t="s">
        <v>314</v>
      </c>
      <c r="C90" s="9" t="s">
        <v>315</v>
      </c>
      <c r="D90" s="9" t="s">
        <v>29</v>
      </c>
      <c r="E90" s="9" t="s">
        <v>99</v>
      </c>
      <c r="F90" s="9" t="s">
        <v>315</v>
      </c>
      <c r="G90" s="9" t="s">
        <v>23</v>
      </c>
      <c r="H90" s="9" t="s">
        <v>316</v>
      </c>
      <c r="I90" s="9">
        <v>17</v>
      </c>
      <c r="J90" s="9">
        <v>17</v>
      </c>
      <c r="K90" s="9"/>
      <c r="L90" s="9">
        <v>1</v>
      </c>
      <c r="M90" s="9">
        <v>1952</v>
      </c>
      <c r="N90" s="9" t="s">
        <v>317</v>
      </c>
      <c r="O90" s="9" t="s">
        <v>290</v>
      </c>
    </row>
    <row r="91" ht="27" spans="1:15">
      <c r="A91" s="9">
        <v>87</v>
      </c>
      <c r="B91" s="9" t="s">
        <v>318</v>
      </c>
      <c r="C91" s="9" t="s">
        <v>319</v>
      </c>
      <c r="D91" s="9" t="s">
        <v>29</v>
      </c>
      <c r="E91" s="9" t="s">
        <v>99</v>
      </c>
      <c r="F91" s="9" t="s">
        <v>319</v>
      </c>
      <c r="G91" s="9" t="s">
        <v>23</v>
      </c>
      <c r="H91" s="9" t="s">
        <v>320</v>
      </c>
      <c r="I91" s="9">
        <v>80</v>
      </c>
      <c r="J91" s="9">
        <v>80</v>
      </c>
      <c r="K91" s="9"/>
      <c r="L91" s="9">
        <v>1</v>
      </c>
      <c r="M91" s="9">
        <v>2915</v>
      </c>
      <c r="N91" s="9" t="s">
        <v>321</v>
      </c>
      <c r="O91" s="9" t="s">
        <v>322</v>
      </c>
    </row>
    <row r="92" s="1" customFormat="1" ht="54" spans="1:15">
      <c r="A92" s="9">
        <v>88</v>
      </c>
      <c r="B92" s="21" t="s">
        <v>323</v>
      </c>
      <c r="C92" s="9" t="s">
        <v>324</v>
      </c>
      <c r="D92" s="21" t="s">
        <v>21</v>
      </c>
      <c r="E92" s="9" t="s">
        <v>22</v>
      </c>
      <c r="F92" s="9" t="s">
        <v>325</v>
      </c>
      <c r="G92" s="9" t="s">
        <v>23</v>
      </c>
      <c r="H92" s="10" t="s">
        <v>326</v>
      </c>
      <c r="I92" s="10">
        <v>100</v>
      </c>
      <c r="J92" s="10">
        <v>100</v>
      </c>
      <c r="K92" s="9"/>
      <c r="L92" s="9">
        <v>1</v>
      </c>
      <c r="M92" s="9">
        <v>34</v>
      </c>
      <c r="N92" s="9" t="s">
        <v>327</v>
      </c>
      <c r="O92" s="9" t="s">
        <v>328</v>
      </c>
    </row>
    <row r="93" s="1" customFormat="1" ht="40.5" spans="1:15">
      <c r="A93" s="9">
        <v>89</v>
      </c>
      <c r="B93" s="21" t="s">
        <v>329</v>
      </c>
      <c r="C93" s="9" t="s">
        <v>330</v>
      </c>
      <c r="D93" s="9" t="s">
        <v>29</v>
      </c>
      <c r="E93" s="9" t="s">
        <v>22</v>
      </c>
      <c r="F93" s="9" t="s">
        <v>331</v>
      </c>
      <c r="G93" s="9" t="s">
        <v>23</v>
      </c>
      <c r="H93" s="10" t="s">
        <v>332</v>
      </c>
      <c r="I93" s="10">
        <v>150</v>
      </c>
      <c r="J93" s="10">
        <v>150</v>
      </c>
      <c r="K93" s="9"/>
      <c r="L93" s="9">
        <v>1</v>
      </c>
      <c r="M93" s="9">
        <v>1075</v>
      </c>
      <c r="N93" s="9" t="s">
        <v>333</v>
      </c>
      <c r="O93" s="9" t="s">
        <v>334</v>
      </c>
    </row>
    <row r="94" s="1" customFormat="1" ht="40.5" spans="1:15">
      <c r="A94" s="9">
        <v>90</v>
      </c>
      <c r="B94" s="10" t="s">
        <v>335</v>
      </c>
      <c r="C94" s="9" t="s">
        <v>336</v>
      </c>
      <c r="D94" s="9" t="s">
        <v>29</v>
      </c>
      <c r="E94" s="9" t="s">
        <v>22</v>
      </c>
      <c r="F94" s="9" t="s">
        <v>337</v>
      </c>
      <c r="G94" s="9" t="s">
        <v>23</v>
      </c>
      <c r="H94" s="10" t="s">
        <v>338</v>
      </c>
      <c r="I94" s="10">
        <v>150</v>
      </c>
      <c r="J94" s="10">
        <v>150</v>
      </c>
      <c r="K94" s="9"/>
      <c r="L94" s="9">
        <v>1</v>
      </c>
      <c r="M94" s="9">
        <v>2122</v>
      </c>
      <c r="N94" s="9" t="s">
        <v>333</v>
      </c>
      <c r="O94" s="9" t="s">
        <v>334</v>
      </c>
    </row>
    <row r="95" s="1" customFormat="1" ht="40.5" spans="1:15">
      <c r="A95" s="9">
        <v>91</v>
      </c>
      <c r="B95" s="10" t="s">
        <v>339</v>
      </c>
      <c r="C95" s="9" t="s">
        <v>340</v>
      </c>
      <c r="D95" s="9" t="s">
        <v>29</v>
      </c>
      <c r="E95" s="9" t="s">
        <v>22</v>
      </c>
      <c r="F95" s="9" t="s">
        <v>341</v>
      </c>
      <c r="G95" s="9" t="s">
        <v>23</v>
      </c>
      <c r="H95" s="10" t="s">
        <v>342</v>
      </c>
      <c r="I95" s="10">
        <v>150</v>
      </c>
      <c r="J95" s="10">
        <v>150</v>
      </c>
      <c r="K95" s="9"/>
      <c r="L95" s="9">
        <v>1</v>
      </c>
      <c r="M95" s="9">
        <v>1725</v>
      </c>
      <c r="N95" s="9" t="s">
        <v>333</v>
      </c>
      <c r="O95" s="9" t="s">
        <v>334</v>
      </c>
    </row>
    <row r="96" s="1" customFormat="1" ht="40.5" spans="1:15">
      <c r="A96" s="9">
        <v>92</v>
      </c>
      <c r="B96" s="10" t="s">
        <v>343</v>
      </c>
      <c r="C96" s="9" t="s">
        <v>344</v>
      </c>
      <c r="D96" s="9" t="s">
        <v>21</v>
      </c>
      <c r="E96" s="9" t="s">
        <v>22</v>
      </c>
      <c r="F96" s="9" t="s">
        <v>345</v>
      </c>
      <c r="G96" s="9" t="s">
        <v>23</v>
      </c>
      <c r="H96" s="10" t="s">
        <v>346</v>
      </c>
      <c r="I96" s="10">
        <v>860</v>
      </c>
      <c r="J96" s="10">
        <v>860</v>
      </c>
      <c r="K96" s="9"/>
      <c r="L96" s="9">
        <v>1</v>
      </c>
      <c r="M96" s="9">
        <v>22</v>
      </c>
      <c r="N96" s="9" t="s">
        <v>347</v>
      </c>
      <c r="O96" s="9" t="s">
        <v>328</v>
      </c>
    </row>
    <row r="97" ht="67.5" spans="1:15">
      <c r="A97" s="9">
        <v>93</v>
      </c>
      <c r="B97" s="22" t="s">
        <v>348</v>
      </c>
      <c r="C97" s="9" t="s">
        <v>1</v>
      </c>
      <c r="D97" s="22" t="s">
        <v>349</v>
      </c>
      <c r="E97" s="9" t="s">
        <v>22</v>
      </c>
      <c r="F97" s="9" t="s">
        <v>350</v>
      </c>
      <c r="G97" s="9" t="s">
        <v>23</v>
      </c>
      <c r="H97" s="22" t="s">
        <v>351</v>
      </c>
      <c r="I97" s="23">
        <v>300</v>
      </c>
      <c r="J97" s="23">
        <v>300</v>
      </c>
      <c r="K97" s="9"/>
      <c r="L97" s="22">
        <v>338</v>
      </c>
      <c r="M97" s="22">
        <v>1166</v>
      </c>
      <c r="N97" s="22" t="s">
        <v>352</v>
      </c>
      <c r="O97" s="22" t="s">
        <v>352</v>
      </c>
    </row>
    <row r="98" ht="67.5" spans="1:15">
      <c r="A98" s="9">
        <v>94</v>
      </c>
      <c r="B98" s="22" t="s">
        <v>353</v>
      </c>
      <c r="C98" s="9" t="s">
        <v>1</v>
      </c>
      <c r="D98" s="22" t="s">
        <v>354</v>
      </c>
      <c r="E98" s="9" t="s">
        <v>22</v>
      </c>
      <c r="F98" s="9" t="s">
        <v>350</v>
      </c>
      <c r="G98" s="9" t="s">
        <v>23</v>
      </c>
      <c r="H98" s="22" t="s">
        <v>355</v>
      </c>
      <c r="I98" s="23">
        <v>150</v>
      </c>
      <c r="J98" s="23">
        <v>150</v>
      </c>
      <c r="K98" s="9"/>
      <c r="L98" s="22">
        <v>338</v>
      </c>
      <c r="M98" s="22">
        <v>1166</v>
      </c>
      <c r="N98" s="22" t="s">
        <v>352</v>
      </c>
      <c r="O98" s="22" t="s">
        <v>352</v>
      </c>
    </row>
    <row r="99" ht="40.5" spans="1:15">
      <c r="A99" s="9">
        <v>95</v>
      </c>
      <c r="B99" s="22" t="s">
        <v>356</v>
      </c>
      <c r="C99" s="9" t="s">
        <v>1</v>
      </c>
      <c r="D99" s="22" t="s">
        <v>354</v>
      </c>
      <c r="E99" s="9" t="s">
        <v>22</v>
      </c>
      <c r="F99" s="9" t="s">
        <v>350</v>
      </c>
      <c r="G99" s="9" t="s">
        <v>23</v>
      </c>
      <c r="H99" s="22" t="s">
        <v>355</v>
      </c>
      <c r="I99" s="23">
        <v>50</v>
      </c>
      <c r="J99" s="23">
        <v>50</v>
      </c>
      <c r="K99" s="9"/>
      <c r="L99" s="22">
        <v>338</v>
      </c>
      <c r="M99" s="22">
        <v>100</v>
      </c>
      <c r="N99" s="22" t="s">
        <v>357</v>
      </c>
      <c r="O99" s="22" t="s">
        <v>357</v>
      </c>
    </row>
    <row r="100" ht="54" spans="1:15">
      <c r="A100" s="9">
        <v>96</v>
      </c>
      <c r="B100" s="22" t="s">
        <v>358</v>
      </c>
      <c r="C100" s="9" t="s">
        <v>1</v>
      </c>
      <c r="D100" s="22" t="s">
        <v>354</v>
      </c>
      <c r="E100" s="9" t="s">
        <v>22</v>
      </c>
      <c r="F100" s="9" t="s">
        <v>350</v>
      </c>
      <c r="G100" s="9" t="s">
        <v>23</v>
      </c>
      <c r="H100" s="22" t="s">
        <v>359</v>
      </c>
      <c r="I100" s="23">
        <v>240</v>
      </c>
      <c r="J100" s="23">
        <v>240</v>
      </c>
      <c r="K100" s="9"/>
      <c r="L100" s="22">
        <v>338</v>
      </c>
      <c r="M100" s="22">
        <v>14590</v>
      </c>
      <c r="N100" s="22" t="s">
        <v>360</v>
      </c>
      <c r="O100" s="22" t="s">
        <v>360</v>
      </c>
    </row>
    <row r="101" ht="67.5" spans="1:15">
      <c r="A101" s="9">
        <v>97</v>
      </c>
      <c r="B101" s="22" t="s">
        <v>361</v>
      </c>
      <c r="C101" s="9" t="s">
        <v>1</v>
      </c>
      <c r="D101" s="22" t="s">
        <v>362</v>
      </c>
      <c r="E101" s="9" t="s">
        <v>22</v>
      </c>
      <c r="F101" s="9" t="s">
        <v>350</v>
      </c>
      <c r="G101" s="9" t="s">
        <v>23</v>
      </c>
      <c r="H101" s="22" t="s">
        <v>363</v>
      </c>
      <c r="I101" s="23">
        <v>200</v>
      </c>
      <c r="J101" s="23">
        <v>200</v>
      </c>
      <c r="K101" s="9"/>
      <c r="L101" s="22">
        <v>338</v>
      </c>
      <c r="M101" s="22">
        <v>14590</v>
      </c>
      <c r="N101" s="22" t="s">
        <v>364</v>
      </c>
      <c r="O101" s="22" t="s">
        <v>364</v>
      </c>
    </row>
    <row r="102" ht="108" spans="1:15">
      <c r="A102" s="9">
        <v>98</v>
      </c>
      <c r="B102" s="22" t="s">
        <v>365</v>
      </c>
      <c r="C102" s="22" t="s">
        <v>366</v>
      </c>
      <c r="D102" s="22" t="s">
        <v>21</v>
      </c>
      <c r="E102" s="22" t="s">
        <v>22</v>
      </c>
      <c r="F102" s="22" t="s">
        <v>367</v>
      </c>
      <c r="G102" s="22" t="s">
        <v>368</v>
      </c>
      <c r="H102" s="22" t="s">
        <v>369</v>
      </c>
      <c r="I102" s="22">
        <v>500</v>
      </c>
      <c r="J102" s="22">
        <v>500</v>
      </c>
      <c r="K102" s="22"/>
      <c r="L102" s="22">
        <v>10</v>
      </c>
      <c r="M102" s="22">
        <v>15000</v>
      </c>
      <c r="N102" s="22" t="s">
        <v>370</v>
      </c>
      <c r="O102" s="22" t="s">
        <v>371</v>
      </c>
    </row>
    <row r="103" ht="94.5" spans="1:15">
      <c r="A103" s="9">
        <v>99</v>
      </c>
      <c r="B103" s="22" t="s">
        <v>372</v>
      </c>
      <c r="C103" s="22" t="s">
        <v>373</v>
      </c>
      <c r="D103" s="22" t="s">
        <v>21</v>
      </c>
      <c r="E103" s="22" t="s">
        <v>22</v>
      </c>
      <c r="F103" s="22" t="s">
        <v>374</v>
      </c>
      <c r="G103" s="22" t="s">
        <v>368</v>
      </c>
      <c r="H103" s="22" t="s">
        <v>375</v>
      </c>
      <c r="I103" s="22">
        <v>400</v>
      </c>
      <c r="J103" s="22">
        <v>400</v>
      </c>
      <c r="K103" s="22"/>
      <c r="L103" s="22">
        <v>8</v>
      </c>
      <c r="M103" s="22">
        <v>12000</v>
      </c>
      <c r="N103" s="22" t="s">
        <v>376</v>
      </c>
      <c r="O103" s="22" t="s">
        <v>371</v>
      </c>
    </row>
    <row r="104" ht="94.5" spans="1:15">
      <c r="A104" s="9">
        <v>100</v>
      </c>
      <c r="B104" s="22" t="s">
        <v>377</v>
      </c>
      <c r="C104" s="22" t="s">
        <v>378</v>
      </c>
      <c r="D104" s="22" t="s">
        <v>21</v>
      </c>
      <c r="E104" s="22" t="s">
        <v>22</v>
      </c>
      <c r="F104" s="22" t="s">
        <v>240</v>
      </c>
      <c r="G104" s="22" t="s">
        <v>368</v>
      </c>
      <c r="H104" s="22" t="s">
        <v>379</v>
      </c>
      <c r="I104" s="22">
        <v>500</v>
      </c>
      <c r="J104" s="22">
        <v>500</v>
      </c>
      <c r="K104" s="22"/>
      <c r="L104" s="22">
        <v>10</v>
      </c>
      <c r="M104" s="22">
        <v>15000</v>
      </c>
      <c r="N104" s="22" t="s">
        <v>380</v>
      </c>
      <c r="O104" s="22" t="s">
        <v>371</v>
      </c>
    </row>
    <row r="105" ht="40.5" spans="1:15">
      <c r="A105" s="9">
        <v>101</v>
      </c>
      <c r="B105" s="15" t="s">
        <v>381</v>
      </c>
      <c r="C105" s="15" t="s">
        <v>382</v>
      </c>
      <c r="D105" s="15" t="s">
        <v>21</v>
      </c>
      <c r="E105" s="15" t="s">
        <v>22</v>
      </c>
      <c r="F105" s="15" t="s">
        <v>382</v>
      </c>
      <c r="G105" s="15" t="s">
        <v>368</v>
      </c>
      <c r="H105" s="15" t="s">
        <v>383</v>
      </c>
      <c r="I105" s="15">
        <v>120</v>
      </c>
      <c r="J105" s="15">
        <v>120</v>
      </c>
      <c r="K105" s="15"/>
      <c r="L105" s="15">
        <v>1</v>
      </c>
      <c r="M105" s="15">
        <v>1461</v>
      </c>
      <c r="N105" s="15" t="s">
        <v>384</v>
      </c>
      <c r="O105" s="15" t="s">
        <v>385</v>
      </c>
    </row>
    <row r="106" ht="27" spans="1:15">
      <c r="A106" s="9">
        <v>102</v>
      </c>
      <c r="B106" s="15" t="s">
        <v>386</v>
      </c>
      <c r="C106" s="15" t="s">
        <v>382</v>
      </c>
      <c r="D106" s="15" t="s">
        <v>29</v>
      </c>
      <c r="E106" s="15" t="s">
        <v>387</v>
      </c>
      <c r="F106" s="15" t="s">
        <v>382</v>
      </c>
      <c r="G106" s="15" t="s">
        <v>368</v>
      </c>
      <c r="H106" s="15" t="s">
        <v>388</v>
      </c>
      <c r="I106" s="15">
        <v>170</v>
      </c>
      <c r="J106" s="15">
        <v>170</v>
      </c>
      <c r="K106" s="15"/>
      <c r="L106" s="15">
        <v>1</v>
      </c>
      <c r="M106" s="15">
        <v>1461</v>
      </c>
      <c r="N106" s="15" t="s">
        <v>389</v>
      </c>
      <c r="O106" s="15" t="s">
        <v>32</v>
      </c>
    </row>
    <row r="107" ht="40.5" spans="1:15">
      <c r="A107" s="9">
        <v>103</v>
      </c>
      <c r="B107" s="15" t="s">
        <v>390</v>
      </c>
      <c r="C107" s="15" t="s">
        <v>382</v>
      </c>
      <c r="D107" s="15" t="s">
        <v>21</v>
      </c>
      <c r="E107" s="15" t="s">
        <v>22</v>
      </c>
      <c r="F107" s="15" t="s">
        <v>391</v>
      </c>
      <c r="G107" s="15" t="s">
        <v>368</v>
      </c>
      <c r="H107" s="15" t="s">
        <v>392</v>
      </c>
      <c r="I107" s="15">
        <v>400</v>
      </c>
      <c r="J107" s="15">
        <v>400</v>
      </c>
      <c r="K107" s="15"/>
      <c r="L107" s="15">
        <v>1</v>
      </c>
      <c r="M107" s="15">
        <v>1461</v>
      </c>
      <c r="N107" s="15" t="s">
        <v>384</v>
      </c>
      <c r="O107" s="15" t="s">
        <v>385</v>
      </c>
    </row>
    <row r="108" ht="54" spans="1:15">
      <c r="A108" s="9">
        <v>104</v>
      </c>
      <c r="B108" s="15" t="s">
        <v>393</v>
      </c>
      <c r="C108" s="15" t="s">
        <v>394</v>
      </c>
      <c r="D108" s="15" t="s">
        <v>21</v>
      </c>
      <c r="E108" s="15" t="s">
        <v>22</v>
      </c>
      <c r="F108" s="15" t="s">
        <v>395</v>
      </c>
      <c r="G108" s="15" t="s">
        <v>368</v>
      </c>
      <c r="H108" s="15" t="s">
        <v>396</v>
      </c>
      <c r="I108" s="15">
        <v>700</v>
      </c>
      <c r="J108" s="15">
        <v>700</v>
      </c>
      <c r="K108" s="15"/>
      <c r="L108" s="15">
        <v>1</v>
      </c>
      <c r="M108" s="15">
        <v>5192</v>
      </c>
      <c r="N108" s="15" t="s">
        <v>384</v>
      </c>
      <c r="O108" s="15" t="s">
        <v>385</v>
      </c>
    </row>
    <row r="109" ht="54" spans="1:15">
      <c r="A109" s="9">
        <v>105</v>
      </c>
      <c r="B109" s="15" t="s">
        <v>397</v>
      </c>
      <c r="C109" s="15" t="s">
        <v>394</v>
      </c>
      <c r="D109" s="15" t="s">
        <v>21</v>
      </c>
      <c r="E109" s="15" t="s">
        <v>22</v>
      </c>
      <c r="F109" s="15" t="s">
        <v>398</v>
      </c>
      <c r="G109" s="15" t="s">
        <v>368</v>
      </c>
      <c r="H109" s="15" t="s">
        <v>399</v>
      </c>
      <c r="I109" s="15">
        <v>176</v>
      </c>
      <c r="J109" s="15">
        <v>176</v>
      </c>
      <c r="K109" s="15"/>
      <c r="L109" s="15">
        <v>1</v>
      </c>
      <c r="M109" s="15">
        <v>5192</v>
      </c>
      <c r="N109" s="15" t="s">
        <v>384</v>
      </c>
      <c r="O109" s="15" t="s">
        <v>385</v>
      </c>
    </row>
  </sheetData>
  <mergeCells count="15">
    <mergeCell ref="A1:O1"/>
    <mergeCell ref="A2:F2"/>
    <mergeCell ref="N2:O2"/>
    <mergeCell ref="I3:K3"/>
    <mergeCell ref="L3:M3"/>
    <mergeCell ref="A3:A4"/>
    <mergeCell ref="B3:B4"/>
    <mergeCell ref="C3:C4"/>
    <mergeCell ref="D3:D4"/>
    <mergeCell ref="E3:E4"/>
    <mergeCell ref="F3:F4"/>
    <mergeCell ref="G3:G4"/>
    <mergeCell ref="H3:H4"/>
    <mergeCell ref="N3:N4"/>
    <mergeCell ref="O3:O4"/>
  </mergeCells>
  <dataValidations count="2">
    <dataValidation type="list" allowBlank="1" showInputMessage="1" showErrorMessage="1" sqref="D39 D1:D29 D36:D37 D50:D96 D102:D109">
      <formula1>"产业发展,基础设施"</formula1>
    </dataValidation>
    <dataValidation type="list" allowBlank="1" showInputMessage="1" showErrorMessage="1" sqref="D40:D49">
      <formula1>"种植业,养殖业,车间(厂房）,电商,光伏发电,旅游,房产物业（写字楼、商铺、购物中心、）,加工业（冷库、恒温库、手工业）,基础设施,其它"</formula1>
    </dataValidation>
  </dataValidations>
  <pageMargins left="0.7" right="0.7" top="0.75" bottom="0.75" header="0.3" footer="0.3"/>
  <pageSetup paperSize="9" orientation="portrait"/>
  <headerFooter/>
  <ignoredErrors>
    <ignoredError sqref="D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永以为好</cp:lastModifiedBy>
  <dcterms:created xsi:type="dcterms:W3CDTF">2023-05-12T11:15:00Z</dcterms:created>
  <dcterms:modified xsi:type="dcterms:W3CDTF">2026-05-13T10:16:10Z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863DDBBAA23F4492AEA8FB92061FF356_12</vt:lpwstr>
  </property>
</Properties>
</file>